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Y:\Commercial\Business\Pricing\Laser Encoder pricing\Current price lists\"/>
    </mc:Choice>
  </mc:AlternateContent>
  <bookViews>
    <workbookView xWindow="0" yWindow="0" windowWidth="19200" windowHeight="11595"/>
  </bookViews>
  <sheets>
    <sheet name="Sheet1" sheetId="1" r:id="rId1"/>
  </sheets>
  <definedNames>
    <definedName name="calcert">#REF!</definedName>
    <definedName name="freq">#REF!</definedName>
    <definedName name="numberofaxis">#REF!</definedName>
    <definedName name="RLU_Type">#REF!</definedName>
  </definedNames>
  <calcPr calcId="152511"/>
</workbook>
</file>

<file path=xl/calcChain.xml><?xml version="1.0" encoding="utf-8"?>
<calcChain xmlns="http://schemas.openxmlformats.org/spreadsheetml/2006/main">
  <c r="BT41" i="1" l="1"/>
  <c r="BT40" i="1"/>
  <c r="BT39" i="1"/>
  <c r="BT38" i="1"/>
  <c r="BT37" i="1"/>
  <c r="BT36" i="1"/>
  <c r="BT35" i="1"/>
  <c r="BP48" i="1"/>
  <c r="BO48" i="1"/>
  <c r="BN48" i="1"/>
  <c r="BM48" i="1"/>
  <c r="BK48" i="1"/>
  <c r="BK46" i="1"/>
  <c r="BK45" i="1"/>
  <c r="BR22" i="1"/>
  <c r="BR21" i="1"/>
  <c r="BR20" i="1"/>
  <c r="BR19" i="1"/>
  <c r="BR18" i="1"/>
  <c r="BS22" i="1"/>
  <c r="BS21" i="1"/>
  <c r="BS20" i="1"/>
  <c r="BS19" i="1"/>
  <c r="BS18" i="1"/>
  <c r="BS17" i="1"/>
  <c r="BN46" i="1" s="1"/>
  <c r="BL21" i="1"/>
  <c r="BO44" i="1" s="1"/>
  <c r="BM44" i="1"/>
  <c r="BK44" i="1"/>
  <c r="BL46" i="1" l="1"/>
  <c r="BL45" i="1"/>
  <c r="BQ44" i="1"/>
  <c r="E31" i="1" s="1"/>
  <c r="BQ48" i="1"/>
  <c r="BM45" i="1"/>
  <c r="BM46" i="1"/>
  <c r="BN45" i="1"/>
  <c r="BQ46" i="1" l="1"/>
  <c r="E33" i="1" s="1"/>
  <c r="BK50" i="1"/>
  <c r="BK51" i="1" s="1"/>
  <c r="E28" i="1" s="1"/>
  <c r="E11" i="1" s="1"/>
  <c r="BQ45" i="1"/>
  <c r="E32" i="1" s="1"/>
  <c r="H11" i="1" l="1"/>
  <c r="AL11" i="1"/>
  <c r="E29" i="1"/>
</calcChain>
</file>

<file path=xl/sharedStrings.xml><?xml version="1.0" encoding="utf-8"?>
<sst xmlns="http://schemas.openxmlformats.org/spreadsheetml/2006/main" count="121" uniqueCount="69">
  <si>
    <t>Calcert</t>
  </si>
  <si>
    <t>Head1</t>
  </si>
  <si>
    <t>Head2</t>
  </si>
  <si>
    <t>RLE</t>
  </si>
  <si>
    <t>Axis</t>
  </si>
  <si>
    <t>None</t>
  </si>
  <si>
    <t>Axis 1</t>
  </si>
  <si>
    <t>Axis 2</t>
  </si>
  <si>
    <t>DI</t>
  </si>
  <si>
    <t>R0</t>
  </si>
  <si>
    <t>R9</t>
  </si>
  <si>
    <t>P0</t>
  </si>
  <si>
    <t>P9</t>
  </si>
  <si>
    <t>XX</t>
  </si>
  <si>
    <t>-</t>
  </si>
  <si>
    <t>Power</t>
  </si>
  <si>
    <t>RLU10</t>
  </si>
  <si>
    <t>L</t>
  </si>
  <si>
    <t>S</t>
  </si>
  <si>
    <t>D</t>
  </si>
  <si>
    <t>Calibration</t>
  </si>
  <si>
    <t>C</t>
  </si>
  <si>
    <t>X</t>
  </si>
  <si>
    <t>Head power</t>
  </si>
  <si>
    <t>Fibre length</t>
  </si>
  <si>
    <t>V</t>
  </si>
  <si>
    <t>Value</t>
  </si>
  <si>
    <t>L-U-O</t>
  </si>
  <si>
    <t>A</t>
  </si>
  <si>
    <t>B</t>
  </si>
  <si>
    <t>E</t>
  </si>
  <si>
    <t>R</t>
  </si>
  <si>
    <t>F</t>
  </si>
  <si>
    <t>G</t>
  </si>
  <si>
    <t>H</t>
  </si>
  <si>
    <t>I</t>
  </si>
  <si>
    <t>J</t>
  </si>
  <si>
    <t>K</t>
  </si>
  <si>
    <t>M</t>
  </si>
  <si>
    <t>N</t>
  </si>
  <si>
    <t>P</t>
  </si>
  <si>
    <t>S-H-S</t>
  </si>
  <si>
    <t>N-S-H</t>
  </si>
  <si>
    <t>RLU Selected</t>
  </si>
  <si>
    <t>Head 1 selected</t>
  </si>
  <si>
    <t>Head 2 selected</t>
  </si>
  <si>
    <t>RLU20</t>
  </si>
  <si>
    <t>A3</t>
  </si>
  <si>
    <t>B3</t>
  </si>
  <si>
    <t>System level part number:</t>
  </si>
  <si>
    <t>Head</t>
  </si>
  <si>
    <t>X3</t>
  </si>
  <si>
    <t xml:space="preserve"> </t>
  </si>
  <si>
    <t>RLD10-</t>
  </si>
  <si>
    <t>System</t>
  </si>
  <si>
    <t>RLE20</t>
  </si>
  <si>
    <t>RLE10</t>
  </si>
  <si>
    <t>Components part numbers</t>
  </si>
  <si>
    <t>Head check</t>
  </si>
  <si>
    <t>Dual single check</t>
  </si>
  <si>
    <t>Laser:</t>
  </si>
  <si>
    <t>Head 1:</t>
  </si>
  <si>
    <t>Head 2:</t>
  </si>
  <si>
    <t>Error message</t>
  </si>
  <si>
    <t>Single axis laser &amp; two heads selected please correct laser or head selection</t>
  </si>
  <si>
    <t>Dual axis laser &amp; single head selected please correct laser or head selection</t>
  </si>
  <si>
    <t>Invalid selection please swap head selection between axis</t>
  </si>
  <si>
    <t>Non standard product please contatc sales team for more info</t>
  </si>
  <si>
    <t xml:space="preserve">    RLE system part number generator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</si>
</sst>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b/>
      <sz val="20"/>
      <color theme="9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9"/>
      <color theme="1"/>
      <name val="Arial"/>
      <family val="2"/>
    </font>
    <font>
      <sz val="16"/>
      <color rgb="FF00B050"/>
      <name val="Arial"/>
      <family val="2"/>
    </font>
    <font>
      <sz val="24"/>
      <color rgb="FFFF0000"/>
      <name val="Webdings"/>
      <family val="1"/>
      <charset val="2"/>
    </font>
    <font>
      <sz val="30"/>
      <color rgb="FF00B050"/>
      <name val="Webdings"/>
      <family val="1"/>
      <charset val="2"/>
    </font>
    <font>
      <b/>
      <sz val="11"/>
      <color rgb="FFFF0000"/>
      <name val="Arial"/>
      <family val="2"/>
    </font>
    <font>
      <b/>
      <sz val="36"/>
      <color rgb="FFFF0000"/>
      <name val="Arial"/>
      <family val="2"/>
    </font>
    <font>
      <sz val="10"/>
      <color theme="1"/>
      <name val="Arial"/>
      <family val="2"/>
    </font>
    <font>
      <b/>
      <sz val="11"/>
      <color theme="4"/>
      <name val="Arial"/>
      <family val="2"/>
    </font>
    <font>
      <sz val="11"/>
      <color rgb="FFFF0000"/>
      <name val="Arial"/>
      <family val="2"/>
    </font>
    <font>
      <sz val="8"/>
      <color rgb="FF000000"/>
      <name val="Tahoma"/>
      <family val="2"/>
    </font>
    <font>
      <b/>
      <sz val="20"/>
      <name val="Arial"/>
      <family val="2"/>
    </font>
    <font>
      <sz val="8"/>
      <color rgb="FF000000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2" borderId="0" xfId="0" applyFont="1" applyFill="1" applyBorder="1" applyProtection="1">
      <protection hidden="1"/>
    </xf>
    <xf numFmtId="0" fontId="2" fillId="2" borderId="1" xfId="0" applyFont="1" applyFill="1" applyBorder="1" applyProtection="1">
      <protection hidden="1"/>
    </xf>
    <xf numFmtId="0" fontId="4" fillId="2" borderId="0" xfId="0" applyFont="1" applyFill="1" applyBorder="1" applyProtection="1">
      <protection hidden="1"/>
    </xf>
    <xf numFmtId="0" fontId="5" fillId="2" borderId="0" xfId="0" applyFont="1" applyFill="1" applyBorder="1" applyAlignment="1" applyProtection="1">
      <protection hidden="1"/>
    </xf>
    <xf numFmtId="0" fontId="6" fillId="2" borderId="0" xfId="0" applyFont="1" applyFill="1" applyBorder="1" applyAlignment="1" applyProtection="1">
      <protection hidden="1"/>
    </xf>
    <xf numFmtId="0" fontId="7" fillId="2" borderId="0" xfId="0" applyFont="1" applyFill="1" applyBorder="1" applyAlignment="1" applyProtection="1">
      <alignment vertical="center"/>
      <protection hidden="1"/>
    </xf>
    <xf numFmtId="0" fontId="2" fillId="2" borderId="0" xfId="0" applyFont="1" applyFill="1" applyBorder="1" applyAlignment="1" applyProtection="1">
      <protection hidden="1"/>
    </xf>
    <xf numFmtId="0" fontId="7" fillId="2" borderId="0" xfId="0" applyFont="1" applyFill="1" applyBorder="1" applyAlignment="1" applyProtection="1">
      <protection hidden="1"/>
    </xf>
    <xf numFmtId="0" fontId="3" fillId="2" borderId="0" xfId="0" applyFont="1" applyFill="1" applyBorder="1" applyAlignment="1" applyProtection="1">
      <alignment vertical="center"/>
      <protection hidden="1"/>
    </xf>
    <xf numFmtId="0" fontId="2" fillId="2" borderId="0" xfId="0" applyFont="1" applyFill="1" applyBorder="1" applyAlignment="1" applyProtection="1">
      <alignment vertical="center"/>
      <protection hidden="1"/>
    </xf>
    <xf numFmtId="0" fontId="2" fillId="2" borderId="0" xfId="0" applyFont="1" applyFill="1" applyBorder="1" applyAlignment="1" applyProtection="1">
      <alignment horizontal="center" vertical="center"/>
      <protection hidden="1"/>
    </xf>
    <xf numFmtId="0" fontId="8" fillId="2" borderId="0" xfId="0" applyFont="1" applyFill="1" applyBorder="1" applyAlignment="1" applyProtection="1">
      <alignment vertical="center"/>
      <protection hidden="1"/>
    </xf>
    <xf numFmtId="0" fontId="12" fillId="2" borderId="0" xfId="0" applyFont="1" applyFill="1" applyBorder="1" applyAlignment="1" applyProtection="1">
      <alignment vertical="center"/>
      <protection hidden="1"/>
    </xf>
    <xf numFmtId="0" fontId="11" fillId="2" borderId="0" xfId="0" applyFont="1" applyFill="1" applyBorder="1" applyAlignment="1" applyProtection="1">
      <alignment vertical="center"/>
      <protection hidden="1"/>
    </xf>
    <xf numFmtId="0" fontId="3" fillId="2" borderId="0" xfId="0" applyFont="1" applyFill="1" applyBorder="1" applyAlignment="1" applyProtection="1">
      <alignment horizontal="center"/>
      <protection hidden="1"/>
    </xf>
    <xf numFmtId="0" fontId="3" fillId="2" borderId="0" xfId="0" applyFont="1" applyFill="1" applyBorder="1" applyAlignment="1" applyProtection="1">
      <alignment horizontal="center" vertical="center"/>
      <protection hidden="1"/>
    </xf>
    <xf numFmtId="0" fontId="2" fillId="2" borderId="0" xfId="0" applyFont="1" applyFill="1" applyBorder="1" applyAlignment="1" applyProtection="1">
      <alignment horizontal="center"/>
      <protection hidden="1"/>
    </xf>
    <xf numFmtId="0" fontId="2" fillId="2" borderId="0" xfId="0" applyFont="1" applyFill="1" applyBorder="1" applyAlignment="1" applyProtection="1">
      <alignment horizontal="left" vertical="center"/>
      <protection hidden="1"/>
    </xf>
    <xf numFmtId="0" fontId="10" fillId="2" borderId="0" xfId="0" applyFont="1" applyFill="1" applyBorder="1" applyAlignment="1" applyProtection="1">
      <alignment horizontal="left" vertical="center"/>
      <protection hidden="1"/>
    </xf>
    <xf numFmtId="0" fontId="2" fillId="2" borderId="0" xfId="0" applyFont="1" applyFill="1" applyBorder="1" applyAlignment="1" applyProtection="1">
      <alignment horizontal="left"/>
      <protection hidden="1"/>
    </xf>
    <xf numFmtId="0" fontId="3" fillId="2" borderId="0" xfId="0" applyFont="1" applyFill="1" applyBorder="1" applyProtection="1">
      <protection hidden="1"/>
    </xf>
    <xf numFmtId="0" fontId="2" fillId="2" borderId="0" xfId="0" applyFont="1" applyFill="1" applyBorder="1" applyAlignment="1" applyProtection="1">
      <alignment horizontal="center" vertical="center"/>
      <protection hidden="1"/>
    </xf>
    <xf numFmtId="0" fontId="2" fillId="2" borderId="0" xfId="0" applyFont="1" applyFill="1" applyBorder="1" applyAlignment="1" applyProtection="1">
      <alignment horizontal="center"/>
      <protection hidden="1"/>
    </xf>
    <xf numFmtId="0" fontId="1" fillId="2" borderId="0" xfId="0" applyFont="1" applyFill="1" applyBorder="1" applyAlignment="1" applyProtection="1">
      <protection hidden="1"/>
    </xf>
    <xf numFmtId="0" fontId="9" fillId="2" borderId="0" xfId="0" applyFont="1" applyFill="1" applyBorder="1" applyAlignment="1" applyProtection="1">
      <alignment vertical="center"/>
      <protection hidden="1"/>
    </xf>
    <xf numFmtId="0" fontId="9" fillId="2" borderId="0" xfId="0" applyFont="1" applyFill="1" applyBorder="1" applyAlignment="1" applyProtection="1">
      <alignment horizontal="left" vertical="center"/>
      <protection hidden="1"/>
    </xf>
    <xf numFmtId="0" fontId="14" fillId="2" borderId="0" xfId="0" applyFont="1" applyFill="1" applyBorder="1" applyAlignment="1" applyProtection="1">
      <alignment horizontal="left" vertical="top"/>
      <protection hidden="1"/>
    </xf>
    <xf numFmtId="0" fontId="1" fillId="2" borderId="0" xfId="0" applyFont="1" applyFill="1" applyBorder="1" applyAlignment="1" applyProtection="1">
      <alignment horizontal="left" vertical="top"/>
      <protection hidden="1"/>
    </xf>
    <xf numFmtId="0" fontId="9" fillId="2" borderId="0" xfId="0" applyFont="1" applyFill="1" applyBorder="1" applyAlignment="1" applyProtection="1">
      <alignment horizontal="left" vertical="center"/>
      <protection hidden="1"/>
    </xf>
    <xf numFmtId="0" fontId="9" fillId="2" borderId="0" xfId="0" applyFont="1" applyFill="1" applyBorder="1" applyAlignment="1" applyProtection="1">
      <alignment horizontal="center" vertical="center"/>
      <protection hidden="1"/>
    </xf>
    <xf numFmtId="0" fontId="2" fillId="2" borderId="0" xfId="0" applyFont="1" applyFill="1" applyBorder="1" applyAlignment="1" applyProtection="1">
      <alignment horizontal="center"/>
      <protection hidden="1"/>
    </xf>
    <xf numFmtId="0" fontId="2" fillId="2" borderId="0" xfId="0" applyFont="1" applyFill="1" applyBorder="1" applyAlignment="1" applyProtection="1">
      <alignment horizontal="center" vertical="center"/>
      <protection hidden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GBox" noThreeD="1"/>
</file>

<file path=xl/ctrlProps/ctrlProp10.xml><?xml version="1.0" encoding="utf-8"?>
<formControlPr xmlns="http://schemas.microsoft.com/office/spreadsheetml/2009/9/main" objectType="Radio" lockText="1" noThreeD="1"/>
</file>

<file path=xl/ctrlProps/ctrlProp11.xml><?xml version="1.0" encoding="utf-8"?>
<formControlPr xmlns="http://schemas.microsoft.com/office/spreadsheetml/2009/9/main" objectType="Radio" lockText="1" noThreeD="1"/>
</file>

<file path=xl/ctrlProps/ctrlProp12.xml><?xml version="1.0" encoding="utf-8"?>
<formControlPr xmlns="http://schemas.microsoft.com/office/spreadsheetml/2009/9/main" objectType="Radio" lockText="1" noThreeD="1"/>
</file>

<file path=xl/ctrlProps/ctrlProp13.xml><?xml version="1.0" encoding="utf-8"?>
<formControlPr xmlns="http://schemas.microsoft.com/office/spreadsheetml/2009/9/main" objectType="Radio" lockText="1" noThreeD="1"/>
</file>

<file path=xl/ctrlProps/ctrlProp14.xml><?xml version="1.0" encoding="utf-8"?>
<formControlPr xmlns="http://schemas.microsoft.com/office/spreadsheetml/2009/9/main" objectType="Radio" lockText="1" noThreeD="1"/>
</file>

<file path=xl/ctrlProps/ctrlProp15.xml><?xml version="1.0" encoding="utf-8"?>
<formControlPr xmlns="http://schemas.microsoft.com/office/spreadsheetml/2009/9/main" objectType="GBox" noThreeD="1"/>
</file>

<file path=xl/ctrlProps/ctrlProp16.xml><?xml version="1.0" encoding="utf-8"?>
<formControlPr xmlns="http://schemas.microsoft.com/office/spreadsheetml/2009/9/main" objectType="Radio" checked="Checked" firstButton="1" fmlaLink="$BK$10" lockText="1" noThreeD="1"/>
</file>

<file path=xl/ctrlProps/ctrlProp17.xml><?xml version="1.0" encoding="utf-8"?>
<formControlPr xmlns="http://schemas.microsoft.com/office/spreadsheetml/2009/9/main" objectType="Radio" lockText="1" noThreeD="1"/>
</file>

<file path=xl/ctrlProps/ctrlProp18.xml><?xml version="1.0" encoding="utf-8"?>
<formControlPr xmlns="http://schemas.microsoft.com/office/spreadsheetml/2009/9/main" objectType="Radio" lockText="1" noThreeD="1"/>
</file>

<file path=xl/ctrlProps/ctrlProp19.xml><?xml version="1.0" encoding="utf-8"?>
<formControlPr xmlns="http://schemas.microsoft.com/office/spreadsheetml/2009/9/main" objectType="Radio" lockText="1" noThreeD="1"/>
</file>

<file path=xl/ctrlProps/ctrlProp2.xml><?xml version="1.0" encoding="utf-8"?>
<formControlPr xmlns="http://schemas.microsoft.com/office/spreadsheetml/2009/9/main" objectType="Radio" firstButton="1" fmlaLink="$BK$7" lockText="1" noThreeD="1"/>
</file>

<file path=xl/ctrlProps/ctrlProp20.xml><?xml version="1.0" encoding="utf-8"?>
<formControlPr xmlns="http://schemas.microsoft.com/office/spreadsheetml/2009/9/main" objectType="Radio" lockText="1" noThreeD="1"/>
</file>

<file path=xl/ctrlProps/ctrlProp21.xml><?xml version="1.0" encoding="utf-8"?>
<formControlPr xmlns="http://schemas.microsoft.com/office/spreadsheetml/2009/9/main" objectType="Radio" lockText="1" noThreeD="1"/>
</file>

<file path=xl/ctrlProps/ctrlProp22.xml><?xml version="1.0" encoding="utf-8"?>
<formControlPr xmlns="http://schemas.microsoft.com/office/spreadsheetml/2009/9/main" objectType="Radio" lockText="1" noThreeD="1"/>
</file>

<file path=xl/ctrlProps/ctrlProp23.xml><?xml version="1.0" encoding="utf-8"?>
<formControlPr xmlns="http://schemas.microsoft.com/office/spreadsheetml/2009/9/main" objectType="Radio" lockText="1" noThreeD="1"/>
</file>

<file path=xl/ctrlProps/ctrlProp24.xml><?xml version="1.0" encoding="utf-8"?>
<formControlPr xmlns="http://schemas.microsoft.com/office/spreadsheetml/2009/9/main" objectType="GBox" noThreeD="1"/>
</file>

<file path=xl/ctrlProps/ctrlProp25.xml><?xml version="1.0" encoding="utf-8"?>
<formControlPr xmlns="http://schemas.microsoft.com/office/spreadsheetml/2009/9/main" objectType="Radio" checked="Checked" firstButton="1" fmlaLink="$BK$8" lockText="1" noThreeD="1"/>
</file>

<file path=xl/ctrlProps/ctrlProp26.xml><?xml version="1.0" encoding="utf-8"?>
<formControlPr xmlns="http://schemas.microsoft.com/office/spreadsheetml/2009/9/main" objectType="Radio" lockText="1" noThreeD="1"/>
</file>

<file path=xl/ctrlProps/ctrlProp27.xml><?xml version="1.0" encoding="utf-8"?>
<formControlPr xmlns="http://schemas.microsoft.com/office/spreadsheetml/2009/9/main" objectType="GBox" noThreeD="1"/>
</file>

<file path=xl/ctrlProps/ctrlProp28.xml><?xml version="1.0" encoding="utf-8"?>
<formControlPr xmlns="http://schemas.microsoft.com/office/spreadsheetml/2009/9/main" objectType="Radio" checked="Checked" firstButton="1" fmlaLink="$BK$12" lockText="1" noThreeD="1"/>
</file>

<file path=xl/ctrlProps/ctrlProp29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checked="Checked" lockText="1" noThreeD="1"/>
</file>

<file path=xl/ctrlProps/ctrlProp30.xml><?xml version="1.0" encoding="utf-8"?>
<formControlPr xmlns="http://schemas.microsoft.com/office/spreadsheetml/2009/9/main" objectType="Label" lockText="1"/>
</file>

<file path=xl/ctrlProps/ctrlProp31.xml><?xml version="1.0" encoding="utf-8"?>
<formControlPr xmlns="http://schemas.microsoft.com/office/spreadsheetml/2009/9/main" objectType="Label" lockText="1"/>
</file>

<file path=xl/ctrlProps/ctrlProp4.xml><?xml version="1.0" encoding="utf-8"?>
<formControlPr xmlns="http://schemas.microsoft.com/office/spreadsheetml/2009/9/main" objectType="Radio" lockText="1" noThreeD="1"/>
</file>

<file path=xl/ctrlProps/ctrlProp5.xml><?xml version="1.0" encoding="utf-8"?>
<formControlPr xmlns="http://schemas.microsoft.com/office/spreadsheetml/2009/9/main" objectType="GBox" noThreeD="1"/>
</file>

<file path=xl/ctrlProps/ctrlProp6.xml><?xml version="1.0" encoding="utf-8"?>
<formControlPr xmlns="http://schemas.microsoft.com/office/spreadsheetml/2009/9/main" objectType="Radio" firstButton="1" fmlaLink="$BK$9" lockText="1" noThreeD="1"/>
</file>

<file path=xl/ctrlProps/ctrlProp7.xml><?xml version="1.0" encoding="utf-8"?>
<formControlPr xmlns="http://schemas.microsoft.com/office/spreadsheetml/2009/9/main" objectType="Radio" checked="Checked" lockText="1" noThreeD="1"/>
</file>

<file path=xl/ctrlProps/ctrlProp8.xml><?xml version="1.0" encoding="utf-8"?>
<formControlPr xmlns="http://schemas.microsoft.com/office/spreadsheetml/2009/9/main" objectType="GBox" noThreeD="1"/>
</file>

<file path=xl/ctrlProps/ctrlProp9.xml><?xml version="1.0" encoding="utf-8"?>
<formControlPr xmlns="http://schemas.microsoft.com/office/spreadsheetml/2009/9/main" objectType="Radio" checked="Checked" firstButton="1" fmlaLink="$BK$11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371475</xdr:colOff>
          <xdr:row>4</xdr:row>
          <xdr:rowOff>123825</xdr:rowOff>
        </xdr:from>
        <xdr:to>
          <xdr:col>2</xdr:col>
          <xdr:colOff>276225</xdr:colOff>
          <xdr:row>15</xdr:row>
          <xdr:rowOff>123825</xdr:rowOff>
        </xdr:to>
        <xdr:sp macro="" textlink="">
          <xdr:nvSpPr>
            <xdr:cNvPr id="1048" name="Group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Laser unit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781050</xdr:colOff>
          <xdr:row>12</xdr:row>
          <xdr:rowOff>95250</xdr:rowOff>
        </xdr:from>
        <xdr:to>
          <xdr:col>1</xdr:col>
          <xdr:colOff>323850</xdr:colOff>
          <xdr:row>13</xdr:row>
          <xdr:rowOff>152400</xdr:rowOff>
        </xdr:to>
        <xdr:sp macro="" textlink="">
          <xdr:nvSpPr>
            <xdr:cNvPr id="1052" name="Option Button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3 Metre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752475</xdr:colOff>
          <xdr:row>7</xdr:row>
          <xdr:rowOff>28575</xdr:rowOff>
        </xdr:from>
        <xdr:to>
          <xdr:col>1</xdr:col>
          <xdr:colOff>219075</xdr:colOff>
          <xdr:row>8</xdr:row>
          <xdr:rowOff>85725</xdr:rowOff>
        </xdr:to>
        <xdr:sp macro="" textlink="">
          <xdr:nvSpPr>
            <xdr:cNvPr id="1059" name="Option Button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3 Metre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752475</xdr:colOff>
          <xdr:row>8</xdr:row>
          <xdr:rowOff>133350</xdr:rowOff>
        </xdr:from>
        <xdr:to>
          <xdr:col>1</xdr:col>
          <xdr:colOff>180975</xdr:colOff>
          <xdr:row>10</xdr:row>
          <xdr:rowOff>28575</xdr:rowOff>
        </xdr:to>
        <xdr:sp macro="" textlink="">
          <xdr:nvSpPr>
            <xdr:cNvPr id="1060" name="Option Button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6 Metre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371475</xdr:colOff>
          <xdr:row>22</xdr:row>
          <xdr:rowOff>9525</xdr:rowOff>
        </xdr:from>
        <xdr:to>
          <xdr:col>2</xdr:col>
          <xdr:colOff>276225</xdr:colOff>
          <xdr:row>25</xdr:row>
          <xdr:rowOff>9525</xdr:rowOff>
        </xdr:to>
        <xdr:sp macro="" textlink="">
          <xdr:nvSpPr>
            <xdr:cNvPr id="1061" name="Group Box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Calibration certificate required?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590550</xdr:colOff>
          <xdr:row>23</xdr:row>
          <xdr:rowOff>0</xdr:rowOff>
        </xdr:from>
        <xdr:to>
          <xdr:col>0</xdr:col>
          <xdr:colOff>1152525</xdr:colOff>
          <xdr:row>24</xdr:row>
          <xdr:rowOff>57150</xdr:rowOff>
        </xdr:to>
        <xdr:sp macro="" textlink="">
          <xdr:nvSpPr>
            <xdr:cNvPr id="1062" name="Option Button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457200</xdr:colOff>
          <xdr:row>23</xdr:row>
          <xdr:rowOff>0</xdr:rowOff>
        </xdr:from>
        <xdr:to>
          <xdr:col>1</xdr:col>
          <xdr:colOff>1009650</xdr:colOff>
          <xdr:row>24</xdr:row>
          <xdr:rowOff>57150</xdr:rowOff>
        </xdr:to>
        <xdr:sp macro="" textlink="">
          <xdr:nvSpPr>
            <xdr:cNvPr id="1063" name="Option Button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323850</xdr:colOff>
          <xdr:row>4</xdr:row>
          <xdr:rowOff>114300</xdr:rowOff>
        </xdr:from>
        <xdr:to>
          <xdr:col>7</xdr:col>
          <xdr:colOff>457200</xdr:colOff>
          <xdr:row>19</xdr:row>
          <xdr:rowOff>114300</xdr:rowOff>
        </xdr:to>
        <xdr:sp macro="" textlink="">
          <xdr:nvSpPr>
            <xdr:cNvPr id="1070" name="Group Box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Axis 2 head type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571500</xdr:colOff>
          <xdr:row>5</xdr:row>
          <xdr:rowOff>123825</xdr:rowOff>
        </xdr:from>
        <xdr:to>
          <xdr:col>5</xdr:col>
          <xdr:colOff>1143000</xdr:colOff>
          <xdr:row>7</xdr:row>
          <xdr:rowOff>9525</xdr:rowOff>
        </xdr:to>
        <xdr:sp macro="" textlink="">
          <xdr:nvSpPr>
            <xdr:cNvPr id="1071" name="Option Button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None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571500</xdr:colOff>
          <xdr:row>7</xdr:row>
          <xdr:rowOff>123825</xdr:rowOff>
        </xdr:from>
        <xdr:to>
          <xdr:col>6</xdr:col>
          <xdr:colOff>342900</xdr:colOff>
          <xdr:row>9</xdr:row>
          <xdr:rowOff>9525</xdr:rowOff>
        </xdr:to>
        <xdr:sp macro="" textlink="">
          <xdr:nvSpPr>
            <xdr:cNvPr id="1072" name="Option Button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Differential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571500</xdr:colOff>
          <xdr:row>9</xdr:row>
          <xdr:rowOff>133350</xdr:rowOff>
        </xdr:from>
        <xdr:to>
          <xdr:col>6</xdr:col>
          <xdr:colOff>676275</xdr:colOff>
          <xdr:row>11</xdr:row>
          <xdr:rowOff>28575</xdr:rowOff>
        </xdr:to>
        <xdr:sp macro="" textlink="">
          <xdr:nvSpPr>
            <xdr:cNvPr id="1073" name="Option Button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Retroreflector 0 degree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552450</xdr:colOff>
          <xdr:row>11</xdr:row>
          <xdr:rowOff>114300</xdr:rowOff>
        </xdr:from>
        <xdr:to>
          <xdr:col>6</xdr:col>
          <xdr:colOff>742950</xdr:colOff>
          <xdr:row>13</xdr:row>
          <xdr:rowOff>9525</xdr:rowOff>
        </xdr:to>
        <xdr:sp macro="" textlink="">
          <xdr:nvSpPr>
            <xdr:cNvPr id="1074" name="Option Button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Retroreflector 90 degree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561975</xdr:colOff>
          <xdr:row>13</xdr:row>
          <xdr:rowOff>133350</xdr:rowOff>
        </xdr:from>
        <xdr:to>
          <xdr:col>6</xdr:col>
          <xdr:colOff>657225</xdr:colOff>
          <xdr:row>15</xdr:row>
          <xdr:rowOff>28575</xdr:rowOff>
        </xdr:to>
        <xdr:sp macro="" textlink="">
          <xdr:nvSpPr>
            <xdr:cNvPr id="1075" name="Option Button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Plane mirror 0 degree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561975</xdr:colOff>
          <xdr:row>15</xdr:row>
          <xdr:rowOff>123825</xdr:rowOff>
        </xdr:from>
        <xdr:to>
          <xdr:col>6</xdr:col>
          <xdr:colOff>676275</xdr:colOff>
          <xdr:row>17</xdr:row>
          <xdr:rowOff>9525</xdr:rowOff>
        </xdr:to>
        <xdr:sp macro="" textlink="">
          <xdr:nvSpPr>
            <xdr:cNvPr id="1076" name="Option Button 52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Plane mirror 90 degree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895350</xdr:colOff>
          <xdr:row>4</xdr:row>
          <xdr:rowOff>123825</xdr:rowOff>
        </xdr:from>
        <xdr:to>
          <xdr:col>4</xdr:col>
          <xdr:colOff>1009650</xdr:colOff>
          <xdr:row>19</xdr:row>
          <xdr:rowOff>123825</xdr:rowOff>
        </xdr:to>
        <xdr:sp macro="" textlink="">
          <xdr:nvSpPr>
            <xdr:cNvPr id="1078" name="Group Box 54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Axis 1 head type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1095375</xdr:colOff>
          <xdr:row>5</xdr:row>
          <xdr:rowOff>114300</xdr:rowOff>
        </xdr:from>
        <xdr:to>
          <xdr:col>3</xdr:col>
          <xdr:colOff>485775</xdr:colOff>
          <xdr:row>7</xdr:row>
          <xdr:rowOff>9525</xdr:rowOff>
        </xdr:to>
        <xdr:sp macro="" textlink="">
          <xdr:nvSpPr>
            <xdr:cNvPr id="1079" name="Option Button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None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1095375</xdr:colOff>
          <xdr:row>7</xdr:row>
          <xdr:rowOff>114300</xdr:rowOff>
        </xdr:from>
        <xdr:to>
          <xdr:col>3</xdr:col>
          <xdr:colOff>857250</xdr:colOff>
          <xdr:row>9</xdr:row>
          <xdr:rowOff>9525</xdr:rowOff>
        </xdr:to>
        <xdr:sp macro="" textlink="">
          <xdr:nvSpPr>
            <xdr:cNvPr id="1080" name="Option Button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Differential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1095375</xdr:colOff>
          <xdr:row>9</xdr:row>
          <xdr:rowOff>114300</xdr:rowOff>
        </xdr:from>
        <xdr:to>
          <xdr:col>4</xdr:col>
          <xdr:colOff>28575</xdr:colOff>
          <xdr:row>11</xdr:row>
          <xdr:rowOff>9525</xdr:rowOff>
        </xdr:to>
        <xdr:sp macro="" textlink="">
          <xdr:nvSpPr>
            <xdr:cNvPr id="1081" name="Option Button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Retroreflector 0 degree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1095375</xdr:colOff>
          <xdr:row>11</xdr:row>
          <xdr:rowOff>114300</xdr:rowOff>
        </xdr:from>
        <xdr:to>
          <xdr:col>4</xdr:col>
          <xdr:colOff>104775</xdr:colOff>
          <xdr:row>13</xdr:row>
          <xdr:rowOff>9525</xdr:rowOff>
        </xdr:to>
        <xdr:sp macro="" textlink="">
          <xdr:nvSpPr>
            <xdr:cNvPr id="1082" name="Option Button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Retroreflector 90 degree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1095375</xdr:colOff>
          <xdr:row>13</xdr:row>
          <xdr:rowOff>123825</xdr:rowOff>
        </xdr:from>
        <xdr:to>
          <xdr:col>4</xdr:col>
          <xdr:colOff>9525</xdr:colOff>
          <xdr:row>15</xdr:row>
          <xdr:rowOff>9525</xdr:rowOff>
        </xdr:to>
        <xdr:sp macro="" textlink="">
          <xdr:nvSpPr>
            <xdr:cNvPr id="1083" name="Option Button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Plane mirror 0 degree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1095375</xdr:colOff>
          <xdr:row>15</xdr:row>
          <xdr:rowOff>114300</xdr:rowOff>
        </xdr:from>
        <xdr:to>
          <xdr:col>4</xdr:col>
          <xdr:colOff>28575</xdr:colOff>
          <xdr:row>17</xdr:row>
          <xdr:rowOff>9525</xdr:rowOff>
        </xdr:to>
        <xdr:sp macro="" textlink="">
          <xdr:nvSpPr>
            <xdr:cNvPr id="1084" name="Option Button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Plane mirror 90 degree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1095375</xdr:colOff>
          <xdr:row>17</xdr:row>
          <xdr:rowOff>114300</xdr:rowOff>
        </xdr:from>
        <xdr:to>
          <xdr:col>4</xdr:col>
          <xdr:colOff>28575</xdr:colOff>
          <xdr:row>19</xdr:row>
          <xdr:rowOff>9525</xdr:rowOff>
        </xdr:to>
        <xdr:sp macro="" textlink="">
          <xdr:nvSpPr>
            <xdr:cNvPr id="1085" name="Option Button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No internal interferometer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561975</xdr:colOff>
          <xdr:row>17</xdr:row>
          <xdr:rowOff>123825</xdr:rowOff>
        </xdr:from>
        <xdr:to>
          <xdr:col>6</xdr:col>
          <xdr:colOff>676275</xdr:colOff>
          <xdr:row>19</xdr:row>
          <xdr:rowOff>9525</xdr:rowOff>
        </xdr:to>
        <xdr:sp macro="" textlink="">
          <xdr:nvSpPr>
            <xdr:cNvPr id="1086" name="Option Button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No internal interferometer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371475</xdr:colOff>
          <xdr:row>17</xdr:row>
          <xdr:rowOff>0</xdr:rowOff>
        </xdr:from>
        <xdr:to>
          <xdr:col>2</xdr:col>
          <xdr:colOff>276225</xdr:colOff>
          <xdr:row>20</xdr:row>
          <xdr:rowOff>0</xdr:rowOff>
        </xdr:to>
        <xdr:sp macro="" textlink="">
          <xdr:nvSpPr>
            <xdr:cNvPr id="1087" name="Group Box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Number of axis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571500</xdr:colOff>
          <xdr:row>17</xdr:row>
          <xdr:rowOff>133350</xdr:rowOff>
        </xdr:from>
        <xdr:to>
          <xdr:col>1</xdr:col>
          <xdr:colOff>38100</xdr:colOff>
          <xdr:row>19</xdr:row>
          <xdr:rowOff>28575</xdr:rowOff>
        </xdr:to>
        <xdr:sp macro="" textlink="">
          <xdr:nvSpPr>
            <xdr:cNvPr id="1090" name="Option Button 66" hidden="1">
              <a:extLst>
                <a:ext uri="{63B3BB69-23CF-44E3-9099-C40C66FF867C}">
                  <a14:compatExt spid="_x0000_s10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Single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17</xdr:row>
          <xdr:rowOff>133350</xdr:rowOff>
        </xdr:from>
        <xdr:to>
          <xdr:col>1</xdr:col>
          <xdr:colOff>1057275</xdr:colOff>
          <xdr:row>19</xdr:row>
          <xdr:rowOff>28575</xdr:rowOff>
        </xdr:to>
        <xdr:sp macro="" textlink="">
          <xdr:nvSpPr>
            <xdr:cNvPr id="1091" name="Option Button 67" hidden="1">
              <a:extLst>
                <a:ext uri="{63B3BB69-23CF-44E3-9099-C40C66FF867C}">
                  <a14:compatExt spid="_x0000_s10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Dual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885825</xdr:colOff>
          <xdr:row>22</xdr:row>
          <xdr:rowOff>9525</xdr:rowOff>
        </xdr:from>
        <xdr:to>
          <xdr:col>4</xdr:col>
          <xdr:colOff>847725</xdr:colOff>
          <xdr:row>25</xdr:row>
          <xdr:rowOff>9525</xdr:rowOff>
        </xdr:to>
        <xdr:sp macro="" textlink="">
          <xdr:nvSpPr>
            <xdr:cNvPr id="1092" name="Group Box 68" hidden="1">
              <a:extLst>
                <a:ext uri="{63B3BB69-23CF-44E3-9099-C40C66FF867C}">
                  <a14:compatExt spid="_x0000_s10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Head power variant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1114425</xdr:colOff>
          <xdr:row>23</xdr:row>
          <xdr:rowOff>0</xdr:rowOff>
        </xdr:from>
        <xdr:to>
          <xdr:col>3</xdr:col>
          <xdr:colOff>581025</xdr:colOff>
          <xdr:row>24</xdr:row>
          <xdr:rowOff>57150</xdr:rowOff>
        </xdr:to>
        <xdr:sp macro="" textlink="">
          <xdr:nvSpPr>
            <xdr:cNvPr id="1093" name="Option Button 69" hidden="1">
              <a:extLst>
                <a:ext uri="{63B3BB69-23CF-44E3-9099-C40C66FF867C}">
                  <a14:compatExt spid="_x0000_s10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Standard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933450</xdr:colOff>
          <xdr:row>23</xdr:row>
          <xdr:rowOff>0</xdr:rowOff>
        </xdr:from>
        <xdr:to>
          <xdr:col>4</xdr:col>
          <xdr:colOff>628650</xdr:colOff>
          <xdr:row>24</xdr:row>
          <xdr:rowOff>57150</xdr:rowOff>
        </xdr:to>
        <xdr:sp macro="" textlink="">
          <xdr:nvSpPr>
            <xdr:cNvPr id="1094" name="Option Button 70" hidden="1">
              <a:extLst>
                <a:ext uri="{63B3BB69-23CF-44E3-9099-C40C66FF867C}">
                  <a14:compatExt spid="_x0000_s10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Low power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561975</xdr:colOff>
          <xdr:row>5</xdr:row>
          <xdr:rowOff>133350</xdr:rowOff>
        </xdr:from>
        <xdr:to>
          <xdr:col>1</xdr:col>
          <xdr:colOff>1152525</xdr:colOff>
          <xdr:row>6</xdr:row>
          <xdr:rowOff>142875</xdr:rowOff>
        </xdr:to>
        <xdr:sp macro="" textlink="">
          <xdr:nvSpPr>
            <xdr:cNvPr id="1095" name="Label 71" hidden="1">
              <a:extLst>
                <a:ext uri="{63B3BB69-23CF-44E3-9099-C40C66FF867C}">
                  <a14:compatExt spid="_x0000_s10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0" anchor="t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RLU10 standard frequency stability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552450</xdr:colOff>
          <xdr:row>11</xdr:row>
          <xdr:rowOff>19050</xdr:rowOff>
        </xdr:from>
        <xdr:to>
          <xdr:col>1</xdr:col>
          <xdr:colOff>1143000</xdr:colOff>
          <xdr:row>12</xdr:row>
          <xdr:rowOff>28575</xdr:rowOff>
        </xdr:to>
        <xdr:sp macro="" textlink="">
          <xdr:nvSpPr>
            <xdr:cNvPr id="1096" name="Label 72" hidden="1">
              <a:extLst>
                <a:ext uri="{63B3BB69-23CF-44E3-9099-C40C66FF867C}">
                  <a14:compatExt spid="_x0000_s10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0" anchor="t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RLU20 high frequency stability</a:t>
              </a:r>
            </a:p>
          </xdr:txBody>
        </xdr:sp>
        <xdr:clientData/>
      </xdr:twoCellAnchor>
    </mc:Choice>
    <mc:Fallback/>
  </mc:AlternateContent>
  <xdr:twoCellAnchor editAs="oneCell">
    <xdr:from>
      <xdr:col>6</xdr:col>
      <xdr:colOff>0</xdr:colOff>
      <xdr:row>1</xdr:row>
      <xdr:rowOff>0</xdr:rowOff>
    </xdr:from>
    <xdr:to>
      <xdr:col>7</xdr:col>
      <xdr:colOff>876195</xdr:colOff>
      <xdr:row>3</xdr:row>
      <xdr:rowOff>3915</xdr:rowOff>
    </xdr:to>
    <xdr:pic>
      <xdr:nvPicPr>
        <xdr:cNvPr id="3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586" t="24184" r="8586" b="23965"/>
        <a:stretch>
          <a:fillRect/>
        </a:stretch>
      </xdr:blipFill>
      <xdr:spPr bwMode="auto">
        <a:xfrm>
          <a:off x="7086600" y="180975"/>
          <a:ext cx="2057295" cy="470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CD57"/>
  <sheetViews>
    <sheetView tabSelected="1" zoomScaleNormal="100" workbookViewId="0">
      <selection activeCell="I8" sqref="I8"/>
    </sheetView>
  </sheetViews>
  <sheetFormatPr defaultRowHeight="14.25" x14ac:dyDescent="0.2"/>
  <cols>
    <col min="1" max="32" width="17.7109375" style="1" customWidth="1"/>
    <col min="33" max="57" width="17.7109375" style="17" customWidth="1"/>
    <col min="58" max="60" width="2.42578125" style="17" customWidth="1"/>
    <col min="61" max="61" width="19.28515625" style="17" hidden="1" customWidth="1"/>
    <col min="62" max="63" width="8.28515625" style="1" hidden="1" customWidth="1"/>
    <col min="64" max="64" width="6.7109375" style="1" hidden="1" customWidth="1"/>
    <col min="65" max="65" width="7.42578125" style="1" hidden="1" customWidth="1"/>
    <col min="66" max="67" width="6.7109375" style="1" hidden="1" customWidth="1"/>
    <col min="68" max="68" width="8.28515625" style="1" hidden="1" customWidth="1"/>
    <col min="69" max="69" width="8.85546875" style="1" hidden="1" customWidth="1"/>
    <col min="70" max="72" width="6.7109375" style="1" hidden="1" customWidth="1"/>
    <col min="73" max="73" width="5.7109375" style="1" hidden="1" customWidth="1"/>
    <col min="74" max="84" width="5.7109375" style="1" customWidth="1"/>
    <col min="85" max="16384" width="9.140625" style="1"/>
  </cols>
  <sheetData>
    <row r="1" spans="1:82" x14ac:dyDescent="0.2">
      <c r="AG1" s="23"/>
      <c r="AH1" s="23"/>
      <c r="AI1" s="23"/>
      <c r="AJ1" s="23"/>
      <c r="AK1" s="23"/>
      <c r="AL1" s="23"/>
      <c r="AM1" s="23"/>
      <c r="AN1" s="23"/>
      <c r="AO1" s="23"/>
      <c r="AP1" s="23"/>
      <c r="AQ1" s="23"/>
      <c r="AR1" s="23"/>
      <c r="AS1" s="23"/>
      <c r="AT1" s="23"/>
      <c r="AU1" s="23"/>
      <c r="AV1" s="23"/>
      <c r="AW1" s="23"/>
      <c r="AX1" s="23"/>
      <c r="AY1" s="23"/>
      <c r="AZ1" s="23"/>
      <c r="BA1" s="23"/>
      <c r="BB1" s="23"/>
      <c r="BC1" s="23"/>
      <c r="BD1" s="23"/>
      <c r="BE1" s="23"/>
      <c r="BF1" s="23"/>
      <c r="BG1" s="23"/>
      <c r="BH1" s="23"/>
      <c r="BI1" s="23"/>
    </row>
    <row r="2" spans="1:82" ht="24" customHeight="1" x14ac:dyDescent="0.4">
      <c r="A2" s="27" t="s">
        <v>68</v>
      </c>
      <c r="B2" s="28"/>
      <c r="C2" s="28"/>
      <c r="D2" s="28"/>
      <c r="E2" s="28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  <c r="AR2" s="23"/>
      <c r="AS2" s="23"/>
      <c r="AT2" s="23"/>
      <c r="AU2" s="23"/>
      <c r="AV2" s="23"/>
      <c r="AW2" s="23"/>
      <c r="AX2" s="23"/>
      <c r="AY2" s="23"/>
      <c r="AZ2" s="23"/>
      <c r="BA2" s="23"/>
      <c r="BB2" s="23"/>
      <c r="BC2" s="23"/>
      <c r="BD2" s="23"/>
      <c r="BE2" s="23"/>
      <c r="BF2" s="23"/>
      <c r="BG2" s="23"/>
      <c r="BH2" s="23"/>
      <c r="BI2" s="23"/>
    </row>
    <row r="3" spans="1:82" ht="12.75" customHeight="1" x14ac:dyDescent="0.4">
      <c r="A3" s="28"/>
      <c r="B3" s="28"/>
      <c r="C3" s="28"/>
      <c r="D3" s="28"/>
      <c r="E3" s="28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BE3" s="23"/>
      <c r="BF3" s="23"/>
      <c r="BG3" s="23"/>
      <c r="BH3" s="23"/>
      <c r="BI3" s="23"/>
    </row>
    <row r="4" spans="1:82" ht="12.75" customHeight="1" x14ac:dyDescent="0.2">
      <c r="A4" s="2"/>
      <c r="BE4" s="23"/>
      <c r="BF4" s="23"/>
      <c r="BG4" s="23"/>
      <c r="BH4" s="23"/>
      <c r="BI4" s="23"/>
    </row>
    <row r="5" spans="1:82" ht="12.75" customHeight="1" x14ac:dyDescent="0.2">
      <c r="A5" s="2"/>
      <c r="BE5" s="23"/>
      <c r="BF5" s="23"/>
      <c r="BG5" s="23"/>
      <c r="BH5" s="23"/>
      <c r="BI5" s="23"/>
    </row>
    <row r="6" spans="1:82" ht="12.75" customHeight="1" x14ac:dyDescent="0.2">
      <c r="A6" s="2"/>
      <c r="C6" s="3"/>
      <c r="BE6" s="23"/>
      <c r="BF6" s="23"/>
      <c r="BG6" s="23"/>
      <c r="BH6" s="23"/>
      <c r="BI6" s="23"/>
      <c r="BJ6" s="18"/>
      <c r="BK6" s="18" t="s">
        <v>26</v>
      </c>
      <c r="BM6" s="19" t="s">
        <v>63</v>
      </c>
      <c r="BX6" s="7"/>
      <c r="BY6" s="7"/>
      <c r="BZ6" s="7"/>
      <c r="CA6" s="7"/>
      <c r="CB6" s="7"/>
      <c r="CC6" s="7"/>
      <c r="CD6" s="7"/>
    </row>
    <row r="7" spans="1:82" ht="12.75" customHeight="1" x14ac:dyDescent="0.2">
      <c r="A7" s="2"/>
      <c r="BE7" s="23"/>
      <c r="BF7" s="23"/>
      <c r="BG7" s="23"/>
      <c r="BH7" s="23"/>
      <c r="BI7" s="23"/>
      <c r="BJ7" s="18" t="s">
        <v>3</v>
      </c>
      <c r="BK7" s="18">
        <v>2</v>
      </c>
      <c r="BM7" s="19"/>
    </row>
    <row r="8" spans="1:82" ht="12.75" customHeight="1" x14ac:dyDescent="0.3">
      <c r="A8" s="2"/>
      <c r="R8" s="4"/>
      <c r="S8" s="4"/>
      <c r="BE8" s="23"/>
      <c r="BF8" s="23"/>
      <c r="BG8" s="23"/>
      <c r="BH8" s="23"/>
      <c r="BI8" s="23"/>
      <c r="BJ8" s="18" t="s">
        <v>4</v>
      </c>
      <c r="BK8" s="18">
        <v>1</v>
      </c>
      <c r="BM8" s="19" t="s">
        <v>64</v>
      </c>
    </row>
    <row r="9" spans="1:82" ht="12.75" customHeight="1" x14ac:dyDescent="0.4">
      <c r="A9" s="2"/>
      <c r="Q9" s="31"/>
      <c r="R9" s="31"/>
      <c r="S9" s="5"/>
      <c r="T9" s="5"/>
      <c r="U9" s="5"/>
      <c r="BE9" s="23"/>
      <c r="BF9" s="23"/>
      <c r="BG9" s="23"/>
      <c r="BH9" s="23"/>
      <c r="BI9" s="23"/>
      <c r="BJ9" s="18" t="s">
        <v>0</v>
      </c>
      <c r="BK9" s="18">
        <v>2</v>
      </c>
      <c r="BM9" s="19" t="s">
        <v>65</v>
      </c>
      <c r="BU9" s="10"/>
    </row>
    <row r="10" spans="1:82" ht="12.75" customHeight="1" x14ac:dyDescent="0.4">
      <c r="A10" s="2"/>
      <c r="Q10" s="31"/>
      <c r="R10" s="31"/>
      <c r="S10" s="6"/>
      <c r="T10" s="5"/>
      <c r="U10" s="5"/>
      <c r="AY10" s="7"/>
      <c r="AZ10" s="7"/>
      <c r="BA10" s="7"/>
      <c r="BB10" s="7"/>
      <c r="BE10" s="23"/>
      <c r="BF10" s="23"/>
      <c r="BG10" s="23"/>
      <c r="BH10" s="23"/>
      <c r="BI10" s="23"/>
      <c r="BJ10" s="18" t="s">
        <v>1</v>
      </c>
      <c r="BK10" s="18">
        <v>1</v>
      </c>
      <c r="BM10" s="19" t="s">
        <v>66</v>
      </c>
      <c r="BU10" s="10"/>
    </row>
    <row r="11" spans="1:82" ht="12.75" customHeight="1" x14ac:dyDescent="0.2">
      <c r="A11" s="2"/>
      <c r="E11" s="30" t="str">
        <f>IF(E28="Single axis laser &amp; two heads selected please correct laser or head selection","  !",IF(E28="Dual axis laser &amp; single head selected please correct laser or head selection","!"," "))</f>
        <v xml:space="preserve"> </v>
      </c>
      <c r="F11" s="26"/>
      <c r="H11" s="29" t="str">
        <f>IF(E28="Single axis laser &amp; two heads selected please correct laser or head selection","!",IF(E28="Dual axis laser &amp; single head selected please correct laser or head selection","!",IF(E28="Invalid selection please swap head selection between axis","!"," ")))</f>
        <v xml:space="preserve"> </v>
      </c>
      <c r="Q11" s="31"/>
      <c r="R11" s="31"/>
      <c r="S11" s="7"/>
      <c r="AL11" s="30" t="str">
        <f>IF(E28="Invalid selection please swap head selection between axis","!"," ")</f>
        <v xml:space="preserve"> </v>
      </c>
      <c r="AM11" s="30"/>
      <c r="AY11" s="7"/>
      <c r="AZ11" s="7"/>
      <c r="BA11" s="7"/>
      <c r="BE11" s="23"/>
      <c r="BF11" s="23"/>
      <c r="BG11" s="23"/>
      <c r="BH11" s="23"/>
      <c r="BI11" s="23"/>
      <c r="BJ11" s="18" t="s">
        <v>2</v>
      </c>
      <c r="BK11" s="18">
        <v>1</v>
      </c>
      <c r="BM11" s="19" t="s">
        <v>67</v>
      </c>
      <c r="BU11" s="10"/>
    </row>
    <row r="12" spans="1:82" ht="12.75" customHeight="1" x14ac:dyDescent="0.2">
      <c r="A12" s="2"/>
      <c r="C12" s="3"/>
      <c r="E12" s="30"/>
      <c r="F12" s="26"/>
      <c r="H12" s="29"/>
      <c r="AL12" s="30"/>
      <c r="AM12" s="30"/>
      <c r="BE12" s="23"/>
      <c r="BF12" s="23"/>
      <c r="BG12" s="23"/>
      <c r="BH12" s="23"/>
      <c r="BI12" s="23"/>
      <c r="BJ12" s="18" t="s">
        <v>15</v>
      </c>
      <c r="BK12" s="18">
        <v>1</v>
      </c>
      <c r="BU12" s="10"/>
    </row>
    <row r="13" spans="1:82" ht="12.75" customHeight="1" x14ac:dyDescent="0.2">
      <c r="A13" s="2"/>
      <c r="E13" s="30"/>
      <c r="F13" s="26"/>
      <c r="H13" s="29"/>
      <c r="I13" s="25"/>
      <c r="AL13" s="30"/>
      <c r="AM13" s="30"/>
      <c r="BE13" s="23"/>
      <c r="BF13" s="23"/>
      <c r="BG13" s="23"/>
      <c r="BH13" s="23"/>
      <c r="BI13" s="23"/>
      <c r="BU13" s="10"/>
    </row>
    <row r="14" spans="1:82" ht="12.75" customHeight="1" x14ac:dyDescent="0.2">
      <c r="A14" s="2"/>
      <c r="H14" s="26"/>
      <c r="I14" s="25"/>
      <c r="BE14" s="23"/>
      <c r="BF14" s="23"/>
      <c r="BG14" s="23"/>
      <c r="BH14" s="23"/>
      <c r="BI14" s="23"/>
      <c r="BU14" s="10"/>
    </row>
    <row r="15" spans="1:82" ht="12.75" customHeight="1" x14ac:dyDescent="0.2">
      <c r="A15" s="2"/>
      <c r="I15" s="25"/>
      <c r="BE15" s="23"/>
      <c r="BF15" s="23"/>
      <c r="BG15" s="23"/>
      <c r="BH15" s="23"/>
      <c r="BI15" s="23"/>
      <c r="BU15" s="10"/>
    </row>
    <row r="16" spans="1:82" ht="12.75" customHeight="1" x14ac:dyDescent="0.2">
      <c r="A16" s="2"/>
      <c r="BE16" s="23"/>
      <c r="BF16" s="23"/>
      <c r="BG16" s="23"/>
      <c r="BH16" s="23"/>
      <c r="BI16" s="32" t="s">
        <v>3</v>
      </c>
      <c r="BJ16" s="22">
        <v>1</v>
      </c>
      <c r="BK16" s="22" t="s">
        <v>46</v>
      </c>
      <c r="BL16" s="22" t="s">
        <v>47</v>
      </c>
      <c r="BM16" s="1" t="s">
        <v>55</v>
      </c>
      <c r="BO16" s="32" t="s">
        <v>50</v>
      </c>
      <c r="BP16" s="1">
        <v>1</v>
      </c>
      <c r="BQ16" s="1" t="s">
        <v>5</v>
      </c>
      <c r="BR16" s="1" t="s">
        <v>52</v>
      </c>
      <c r="BS16" s="1" t="s">
        <v>52</v>
      </c>
      <c r="BT16" s="1" t="s">
        <v>52</v>
      </c>
      <c r="BU16" s="22"/>
    </row>
    <row r="17" spans="1:73" ht="12.75" customHeight="1" x14ac:dyDescent="0.2">
      <c r="A17" s="2"/>
      <c r="BE17" s="23"/>
      <c r="BF17" s="23"/>
      <c r="BG17" s="23"/>
      <c r="BH17" s="23"/>
      <c r="BI17" s="32"/>
      <c r="BJ17" s="22">
        <v>2</v>
      </c>
      <c r="BK17" s="22" t="s">
        <v>16</v>
      </c>
      <c r="BL17" s="22" t="s">
        <v>47</v>
      </c>
      <c r="BM17" s="1" t="s">
        <v>56</v>
      </c>
      <c r="BO17" s="32"/>
      <c r="BP17" s="1">
        <v>2</v>
      </c>
      <c r="BQ17" s="1" t="s">
        <v>53</v>
      </c>
      <c r="BR17" s="1" t="s">
        <v>51</v>
      </c>
      <c r="BS17" s="1" t="str">
        <f>LOOKUP(BK12,BJ26:BJ27,BK26:BK27)</f>
        <v>-</v>
      </c>
      <c r="BT17" s="1" t="s">
        <v>8</v>
      </c>
      <c r="BU17" s="22"/>
    </row>
    <row r="18" spans="1:73" ht="12.75" customHeight="1" x14ac:dyDescent="0.5">
      <c r="A18" s="2"/>
      <c r="P18" s="8"/>
      <c r="Q18" s="5"/>
      <c r="R18" s="5"/>
      <c r="S18" s="7"/>
      <c r="BE18" s="23"/>
      <c r="BF18" s="23"/>
      <c r="BG18" s="23"/>
      <c r="BH18" s="23"/>
      <c r="BI18" s="32"/>
      <c r="BJ18" s="22">
        <v>3</v>
      </c>
      <c r="BK18" s="22" t="s">
        <v>16</v>
      </c>
      <c r="BL18" s="22" t="s">
        <v>48</v>
      </c>
      <c r="BM18" s="1" t="s">
        <v>56</v>
      </c>
      <c r="BO18" s="32"/>
      <c r="BP18" s="1">
        <v>3</v>
      </c>
      <c r="BQ18" s="1" t="s">
        <v>53</v>
      </c>
      <c r="BR18" s="1" t="str">
        <f>LOOKUP(BK7,BJ16:BJ18,BL16:BL18)</f>
        <v>A3</v>
      </c>
      <c r="BS18" s="1" t="str">
        <f>LOOKUP(BK12,BJ26:BJ27,BK26:BK27)</f>
        <v>-</v>
      </c>
      <c r="BT18" s="1" t="s">
        <v>9</v>
      </c>
      <c r="BU18" s="22"/>
    </row>
    <row r="19" spans="1:73" ht="12.75" customHeight="1" x14ac:dyDescent="0.5">
      <c r="A19" s="2"/>
      <c r="P19" s="8"/>
      <c r="Q19" s="5"/>
      <c r="R19" s="5"/>
      <c r="S19" s="7"/>
      <c r="BE19" s="23"/>
      <c r="BF19" s="23"/>
      <c r="BG19" s="23"/>
      <c r="BH19" s="23"/>
      <c r="BI19" s="23"/>
      <c r="BJ19" s="22"/>
      <c r="BK19" s="22"/>
      <c r="BO19" s="32"/>
      <c r="BP19" s="1">
        <v>4</v>
      </c>
      <c r="BQ19" s="1" t="s">
        <v>53</v>
      </c>
      <c r="BR19" s="1" t="str">
        <f>LOOKUP(BK7,BJ16:BJ18,BL16:BL18)</f>
        <v>A3</v>
      </c>
      <c r="BS19" s="1" t="str">
        <f>LOOKUP(BK12,BJ26:BJ27,BK26:BK27)</f>
        <v>-</v>
      </c>
      <c r="BT19" s="1" t="s">
        <v>10</v>
      </c>
    </row>
    <row r="20" spans="1:73" ht="12.75" customHeight="1" x14ac:dyDescent="0.2">
      <c r="A20" s="2"/>
      <c r="BE20" s="23"/>
      <c r="BF20" s="23"/>
      <c r="BG20" s="23"/>
      <c r="BH20" s="23"/>
      <c r="BI20" s="32" t="s">
        <v>4</v>
      </c>
      <c r="BJ20" s="22">
        <v>1</v>
      </c>
      <c r="BK20" s="22" t="s">
        <v>18</v>
      </c>
      <c r="BL20" s="1" t="s">
        <v>13</v>
      </c>
      <c r="BO20" s="32"/>
      <c r="BP20" s="1">
        <v>5</v>
      </c>
      <c r="BQ20" s="1" t="s">
        <v>53</v>
      </c>
      <c r="BR20" s="1" t="str">
        <f>LOOKUP(BK7,BJ16:BJ18,BL16:BL18)</f>
        <v>A3</v>
      </c>
      <c r="BS20" s="1" t="str">
        <f>LOOKUP(BK12,BJ26:BJ27,BK26:BK27)</f>
        <v>-</v>
      </c>
      <c r="BT20" s="1" t="s">
        <v>11</v>
      </c>
    </row>
    <row r="21" spans="1:73" ht="12.75" customHeight="1" x14ac:dyDescent="0.2">
      <c r="A21" s="2"/>
      <c r="BE21" s="23"/>
      <c r="BF21" s="23"/>
      <c r="BG21" s="23"/>
      <c r="BH21" s="23"/>
      <c r="BI21" s="32"/>
      <c r="BJ21" s="22">
        <v>2</v>
      </c>
      <c r="BK21" s="22" t="s">
        <v>19</v>
      </c>
      <c r="BL21" s="1" t="str">
        <f>LOOKUP(BK7,BJ16:BJ18,BL16:BL18)</f>
        <v>A3</v>
      </c>
      <c r="BO21" s="32"/>
      <c r="BP21" s="1">
        <v>6</v>
      </c>
      <c r="BQ21" s="1" t="s">
        <v>53</v>
      </c>
      <c r="BR21" s="1" t="str">
        <f>LOOKUP(BK7,BJ16:BJ18,BL16:BL18)</f>
        <v>A3</v>
      </c>
      <c r="BS21" s="1" t="str">
        <f>LOOKUP(BK12,BJ26:BJ27,BK26:BK27)</f>
        <v>-</v>
      </c>
      <c r="BT21" s="1" t="s">
        <v>12</v>
      </c>
    </row>
    <row r="22" spans="1:73" ht="12.75" customHeight="1" x14ac:dyDescent="0.5">
      <c r="A22" s="2"/>
      <c r="AL22" s="31"/>
      <c r="AM22" s="31"/>
      <c r="AN22" s="8"/>
      <c r="AO22" s="5"/>
      <c r="AP22" s="5"/>
      <c r="BE22" s="23"/>
      <c r="BF22" s="23"/>
      <c r="BG22" s="23"/>
      <c r="BH22" s="23"/>
      <c r="BI22" s="23"/>
      <c r="BJ22" s="22"/>
      <c r="BK22" s="22"/>
      <c r="BO22" s="32"/>
      <c r="BP22" s="1">
        <v>7</v>
      </c>
      <c r="BQ22" s="1" t="s">
        <v>53</v>
      </c>
      <c r="BR22" s="1" t="str">
        <f>LOOKUP(BK7,BJ16:BJ18,BL16:BL18)</f>
        <v>A3</v>
      </c>
      <c r="BS22" s="1" t="str">
        <f>LOOKUP(BK12,BJ26:BJ27,BK26:BK27)</f>
        <v>-</v>
      </c>
      <c r="BT22" s="1" t="s">
        <v>13</v>
      </c>
    </row>
    <row r="23" spans="1:73" ht="12.75" customHeight="1" x14ac:dyDescent="0.5">
      <c r="A23" s="2"/>
      <c r="N23" s="31"/>
      <c r="O23" s="31"/>
      <c r="P23" s="8"/>
      <c r="Q23" s="5"/>
      <c r="R23" s="5"/>
      <c r="AL23" s="31"/>
      <c r="AM23" s="31"/>
      <c r="AN23" s="8"/>
      <c r="AO23" s="5"/>
      <c r="AP23" s="5"/>
      <c r="BE23" s="23"/>
      <c r="BF23" s="23"/>
      <c r="BG23" s="23"/>
      <c r="BH23" s="23"/>
      <c r="BI23" s="32" t="s">
        <v>20</v>
      </c>
      <c r="BJ23" s="22">
        <v>1</v>
      </c>
      <c r="BK23" s="22" t="s">
        <v>21</v>
      </c>
    </row>
    <row r="24" spans="1:73" ht="12.75" customHeight="1" x14ac:dyDescent="0.5">
      <c r="A24" s="2"/>
      <c r="N24" s="31"/>
      <c r="O24" s="31"/>
      <c r="P24" s="8"/>
      <c r="Q24" s="5"/>
      <c r="R24" s="5"/>
      <c r="AL24" s="31"/>
      <c r="AM24" s="31"/>
      <c r="BE24" s="23"/>
      <c r="BF24" s="23"/>
      <c r="BG24" s="23"/>
      <c r="BH24" s="23"/>
      <c r="BI24" s="32"/>
      <c r="BJ24" s="22">
        <v>2</v>
      </c>
      <c r="BK24" s="22" t="s">
        <v>22</v>
      </c>
    </row>
    <row r="25" spans="1:73" ht="12.75" customHeight="1" x14ac:dyDescent="0.2">
      <c r="A25" s="2"/>
      <c r="N25" s="31"/>
      <c r="O25" s="31"/>
      <c r="BE25" s="23"/>
      <c r="BF25" s="23"/>
      <c r="BG25" s="23"/>
      <c r="BH25" s="23"/>
      <c r="BI25" s="23"/>
      <c r="BJ25" s="22"/>
      <c r="BK25" s="22"/>
    </row>
    <row r="26" spans="1:73" ht="12.75" customHeight="1" x14ac:dyDescent="0.2">
      <c r="A26" s="2"/>
      <c r="BE26" s="23"/>
      <c r="BF26" s="23"/>
      <c r="BG26" s="23"/>
      <c r="BH26" s="23"/>
      <c r="BI26" s="32" t="s">
        <v>23</v>
      </c>
      <c r="BJ26" s="22">
        <v>1</v>
      </c>
      <c r="BK26" s="22" t="s">
        <v>14</v>
      </c>
    </row>
    <row r="27" spans="1:73" ht="12.75" customHeight="1" x14ac:dyDescent="0.2">
      <c r="A27" s="2"/>
      <c r="P27" s="10"/>
      <c r="Q27" s="10"/>
      <c r="R27" s="10"/>
      <c r="S27" s="10"/>
      <c r="T27" s="10"/>
      <c r="U27" s="10"/>
      <c r="V27" s="10"/>
      <c r="W27" s="10"/>
      <c r="X27" s="10"/>
      <c r="Y27" s="11"/>
      <c r="Z27" s="11"/>
      <c r="AB27" s="11"/>
      <c r="AC27" s="11"/>
      <c r="AD27" s="11"/>
      <c r="AE27" s="11"/>
      <c r="AF27" s="11"/>
      <c r="BE27" s="23"/>
      <c r="BF27" s="23"/>
      <c r="BG27" s="23"/>
      <c r="BH27" s="23"/>
      <c r="BI27" s="32"/>
      <c r="BJ27" s="22">
        <v>2</v>
      </c>
      <c r="BK27" s="22" t="s">
        <v>17</v>
      </c>
    </row>
    <row r="28" spans="1:73" ht="12.75" customHeight="1" x14ac:dyDescent="0.2">
      <c r="A28" s="2"/>
      <c r="C28" s="9" t="s">
        <v>49</v>
      </c>
      <c r="E28" s="12" t="str">
        <f>BK51</f>
        <v>RLU10-A3-XX</v>
      </c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1"/>
      <c r="Z28" s="11"/>
      <c r="AB28" s="11"/>
      <c r="AC28" s="11"/>
      <c r="AD28" s="11"/>
      <c r="AE28" s="11"/>
      <c r="AF28" s="11"/>
      <c r="BE28" s="23"/>
      <c r="BF28" s="23"/>
      <c r="BG28" s="23"/>
      <c r="BH28" s="23"/>
      <c r="BI28" s="23"/>
      <c r="BJ28" s="22"/>
      <c r="BK28" s="22"/>
    </row>
    <row r="29" spans="1:73" ht="12.75" customHeight="1" x14ac:dyDescent="0.2">
      <c r="A29" s="2"/>
      <c r="C29" s="9"/>
      <c r="E29" s="13" t="str">
        <f>IF(E28=BQ44, "(Laser unit only)"," ")</f>
        <v>(Laser unit only)</v>
      </c>
      <c r="BE29" s="23"/>
      <c r="BF29" s="23"/>
      <c r="BG29" s="23"/>
      <c r="BH29" s="23"/>
      <c r="BI29" s="32" t="s">
        <v>24</v>
      </c>
      <c r="BJ29" s="22">
        <v>1</v>
      </c>
      <c r="BK29" s="22" t="s">
        <v>22</v>
      </c>
    </row>
    <row r="30" spans="1:73" ht="12.75" customHeight="1" x14ac:dyDescent="0.2">
      <c r="A30" s="2"/>
      <c r="C30" s="9" t="s">
        <v>57</v>
      </c>
      <c r="E30" s="11"/>
      <c r="P30" s="10"/>
      <c r="Q30" s="10"/>
      <c r="R30" s="10"/>
      <c r="S30" s="10"/>
      <c r="T30" s="10"/>
      <c r="U30" s="10"/>
      <c r="V30" s="10"/>
      <c r="W30" s="10"/>
      <c r="X30" s="10"/>
      <c r="Y30" s="11"/>
      <c r="Z30" s="11"/>
      <c r="AB30" s="11"/>
      <c r="AC30" s="11"/>
      <c r="AD30" s="11"/>
      <c r="AE30" s="11"/>
      <c r="AF30" s="11"/>
      <c r="BE30" s="23"/>
      <c r="BF30" s="23"/>
      <c r="BG30" s="23"/>
      <c r="BH30" s="23"/>
      <c r="BI30" s="32"/>
      <c r="BJ30" s="22">
        <v>2</v>
      </c>
      <c r="BK30" s="22" t="s">
        <v>22</v>
      </c>
    </row>
    <row r="31" spans="1:73" ht="12.75" customHeight="1" x14ac:dyDescent="0.25">
      <c r="A31" s="2"/>
      <c r="D31" s="9" t="s">
        <v>60</v>
      </c>
      <c r="E31" s="14" t="str">
        <f>BQ44</f>
        <v>RLU10-A3-XX</v>
      </c>
      <c r="O31" s="10"/>
      <c r="P31" s="10"/>
      <c r="Q31" s="10"/>
      <c r="R31" s="10"/>
      <c r="S31" s="10"/>
      <c r="T31" s="10"/>
      <c r="U31" s="10"/>
      <c r="W31" s="10"/>
      <c r="X31" s="10"/>
      <c r="Y31" s="10"/>
      <c r="AB31" s="10"/>
      <c r="AC31" s="10"/>
      <c r="AD31" s="10"/>
      <c r="AE31" s="10"/>
      <c r="AF31" s="11"/>
      <c r="AN31" s="15"/>
      <c r="AO31" s="15"/>
      <c r="AP31" s="15"/>
      <c r="AQ31" s="15"/>
      <c r="AR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  <c r="BI31" s="32"/>
      <c r="BJ31" s="22">
        <v>3</v>
      </c>
      <c r="BK31" s="22" t="s">
        <v>25</v>
      </c>
    </row>
    <row r="32" spans="1:73" ht="12.75" customHeight="1" x14ac:dyDescent="0.25">
      <c r="A32" s="2"/>
      <c r="D32" s="9" t="s">
        <v>61</v>
      </c>
      <c r="E32" s="14" t="str">
        <f>BQ45</f>
        <v xml:space="preserve">None   </v>
      </c>
      <c r="O32" s="10"/>
      <c r="P32" s="10"/>
      <c r="Q32" s="10"/>
      <c r="R32" s="10"/>
      <c r="S32" s="10"/>
      <c r="T32" s="10"/>
      <c r="U32" s="10"/>
      <c r="W32" s="10"/>
      <c r="X32" s="10"/>
      <c r="Y32" s="10"/>
      <c r="AB32" s="10"/>
      <c r="AC32" s="10"/>
      <c r="AD32" s="10"/>
      <c r="AE32" s="10"/>
      <c r="AF32" s="11"/>
      <c r="AH32" s="15"/>
      <c r="BE32" s="23"/>
      <c r="BF32" s="23"/>
      <c r="BG32" s="23"/>
      <c r="BH32" s="23"/>
      <c r="BI32" s="1"/>
    </row>
    <row r="33" spans="1:72" ht="12.75" customHeight="1" x14ac:dyDescent="0.25">
      <c r="A33" s="2"/>
      <c r="D33" s="9" t="s">
        <v>62</v>
      </c>
      <c r="E33" s="14" t="str">
        <f>BQ46</f>
        <v xml:space="preserve">None   </v>
      </c>
      <c r="O33" s="10"/>
      <c r="P33" s="10"/>
      <c r="Q33" s="10"/>
      <c r="R33" s="10"/>
      <c r="S33" s="10"/>
      <c r="T33" s="10"/>
      <c r="U33" s="10"/>
      <c r="W33" s="10"/>
      <c r="X33" s="10"/>
      <c r="Y33" s="10"/>
      <c r="AB33" s="10"/>
      <c r="AC33" s="10"/>
      <c r="AD33" s="10"/>
      <c r="AE33" s="10"/>
      <c r="AF33" s="16"/>
      <c r="AG33" s="15"/>
      <c r="BE33" s="23"/>
      <c r="BF33" s="23"/>
      <c r="BG33" s="23"/>
      <c r="BH33" s="23"/>
      <c r="BI33" s="23"/>
      <c r="BK33" s="32" t="s">
        <v>7</v>
      </c>
      <c r="BL33" s="32"/>
      <c r="BM33" s="32"/>
      <c r="BN33" s="32"/>
      <c r="BO33" s="32"/>
      <c r="BP33" s="32"/>
      <c r="BQ33" s="32"/>
      <c r="BT33" s="10"/>
    </row>
    <row r="34" spans="1:72" ht="12.75" customHeight="1" x14ac:dyDescent="0.2">
      <c r="AG34" s="23"/>
      <c r="AH34" s="23"/>
      <c r="AI34" s="23"/>
      <c r="AJ34" s="23"/>
      <c r="AK34" s="23"/>
      <c r="AL34" s="23"/>
      <c r="AM34" s="23"/>
      <c r="AN34" s="23"/>
      <c r="AO34" s="23"/>
      <c r="AP34" s="23"/>
      <c r="AQ34" s="23"/>
      <c r="AR34" s="23"/>
      <c r="AS34" s="23"/>
      <c r="AT34" s="23"/>
      <c r="AU34" s="23"/>
      <c r="AV34" s="23"/>
      <c r="AW34" s="23"/>
      <c r="AX34" s="23"/>
      <c r="AY34" s="23"/>
      <c r="AZ34" s="23"/>
      <c r="BA34" s="23"/>
      <c r="BB34" s="23"/>
      <c r="BC34" s="23"/>
      <c r="BD34" s="23"/>
      <c r="BE34" s="23"/>
      <c r="BF34" s="23"/>
      <c r="BG34" s="23"/>
      <c r="BH34" s="23"/>
      <c r="BI34" s="23"/>
      <c r="BJ34" s="22"/>
      <c r="BK34" s="22">
        <v>1</v>
      </c>
      <c r="BL34" s="22">
        <v>2</v>
      </c>
      <c r="BM34" s="22">
        <v>3</v>
      </c>
      <c r="BN34" s="22">
        <v>4</v>
      </c>
      <c r="BO34" s="22">
        <v>5</v>
      </c>
      <c r="BP34" s="22">
        <v>6</v>
      </c>
      <c r="BQ34" s="22">
        <v>7</v>
      </c>
      <c r="BS34" s="10" t="s">
        <v>7</v>
      </c>
    </row>
    <row r="35" spans="1:72" ht="12.75" customHeight="1" x14ac:dyDescent="0.2">
      <c r="AG35" s="23"/>
      <c r="AH35" s="23"/>
      <c r="AI35" s="23"/>
      <c r="AJ35" s="23"/>
      <c r="AK35" s="23"/>
      <c r="AL35" s="23"/>
      <c r="AM35" s="23"/>
      <c r="AN35" s="23"/>
      <c r="AO35" s="23"/>
      <c r="AP35" s="23"/>
      <c r="AQ35" s="23"/>
      <c r="AR35" s="23"/>
      <c r="AS35" s="23"/>
      <c r="AT35" s="23"/>
      <c r="AU35" s="23"/>
      <c r="AV35" s="23"/>
      <c r="AW35" s="23"/>
      <c r="AX35" s="23"/>
      <c r="AY35" s="23"/>
      <c r="AZ35" s="23"/>
      <c r="BA35" s="23"/>
      <c r="BB35" s="23"/>
      <c r="BC35" s="23"/>
      <c r="BD35" s="23"/>
      <c r="BE35" s="23"/>
      <c r="BF35" s="23"/>
      <c r="BG35" s="23"/>
      <c r="BH35" s="23"/>
      <c r="BI35" s="32" t="s">
        <v>6</v>
      </c>
      <c r="BJ35" s="22">
        <v>1</v>
      </c>
      <c r="BK35" s="22" t="s">
        <v>27</v>
      </c>
      <c r="BL35" s="22" t="s">
        <v>41</v>
      </c>
      <c r="BM35" s="22" t="s">
        <v>41</v>
      </c>
      <c r="BN35" s="22" t="s">
        <v>41</v>
      </c>
      <c r="BO35" s="22" t="s">
        <v>41</v>
      </c>
      <c r="BP35" s="22" t="s">
        <v>41</v>
      </c>
      <c r="BQ35" s="22" t="s">
        <v>41</v>
      </c>
      <c r="BS35" s="1">
        <v>1</v>
      </c>
      <c r="BT35" s="1" t="str">
        <f>LOOKUP(BK10,BJ35:BJ41,BK35:BK41)</f>
        <v>L-U-O</v>
      </c>
    </row>
    <row r="36" spans="1:72" ht="12.75" customHeight="1" x14ac:dyDescent="0.2">
      <c r="BE36" s="23"/>
      <c r="BF36" s="23"/>
      <c r="BG36" s="23"/>
      <c r="BH36" s="23"/>
      <c r="BI36" s="32"/>
      <c r="BJ36" s="22">
        <v>2</v>
      </c>
      <c r="BK36" s="22" t="s">
        <v>31</v>
      </c>
      <c r="BL36" s="22" t="s">
        <v>40</v>
      </c>
      <c r="BM36" s="22" t="s">
        <v>42</v>
      </c>
      <c r="BN36" s="22" t="s">
        <v>42</v>
      </c>
      <c r="BO36" s="22" t="s">
        <v>42</v>
      </c>
      <c r="BP36" s="22" t="s">
        <v>42</v>
      </c>
      <c r="BQ36" s="22" t="s">
        <v>42</v>
      </c>
      <c r="BS36" s="1">
        <v>2</v>
      </c>
      <c r="BT36" s="1" t="str">
        <f>LOOKUP(BK10,BJ35:BJ41,BL35:BL41)</f>
        <v>S-H-S</v>
      </c>
    </row>
    <row r="37" spans="1:72" ht="12.75" customHeight="1" x14ac:dyDescent="0.2">
      <c r="BE37" s="23"/>
      <c r="BF37" s="23"/>
      <c r="BG37" s="23"/>
      <c r="BH37" s="23"/>
      <c r="BI37" s="32"/>
      <c r="BJ37" s="22">
        <v>3</v>
      </c>
      <c r="BK37" s="22" t="s">
        <v>21</v>
      </c>
      <c r="BL37" s="22" t="s">
        <v>42</v>
      </c>
      <c r="BM37" s="22" t="s">
        <v>36</v>
      </c>
      <c r="BN37" s="22" t="s">
        <v>41</v>
      </c>
      <c r="BO37" s="22" t="s">
        <v>42</v>
      </c>
      <c r="BP37" s="22" t="s">
        <v>41</v>
      </c>
      <c r="BQ37" s="22" t="s">
        <v>42</v>
      </c>
      <c r="BS37" s="1">
        <v>3</v>
      </c>
      <c r="BT37" s="1" t="str">
        <f>LOOKUP(BK10,BJ35:BJ41,BM35:BM41)</f>
        <v>S-H-S</v>
      </c>
    </row>
    <row r="38" spans="1:72" ht="12.75" customHeight="1" x14ac:dyDescent="0.2">
      <c r="AB38" s="31"/>
      <c r="AC38" s="31"/>
      <c r="AD38" s="31"/>
      <c r="AE38" s="31"/>
      <c r="BE38" s="23"/>
      <c r="BF38" s="23"/>
      <c r="BG38" s="23"/>
      <c r="BH38" s="23"/>
      <c r="BI38" s="32"/>
      <c r="BJ38" s="22">
        <v>4</v>
      </c>
      <c r="BK38" s="22" t="s">
        <v>19</v>
      </c>
      <c r="BL38" s="22" t="s">
        <v>42</v>
      </c>
      <c r="BM38" s="22" t="s">
        <v>17</v>
      </c>
      <c r="BN38" s="22" t="s">
        <v>37</v>
      </c>
      <c r="BO38" s="22" t="s">
        <v>41</v>
      </c>
      <c r="BP38" s="22" t="s">
        <v>42</v>
      </c>
      <c r="BQ38" s="22" t="s">
        <v>42</v>
      </c>
      <c r="BS38" s="1">
        <v>4</v>
      </c>
      <c r="BT38" s="1" t="str">
        <f>LOOKUP(BK10,BJ35:BJ41,BN35:BN41)</f>
        <v>S-H-S</v>
      </c>
    </row>
    <row r="39" spans="1:72" ht="12.75" customHeight="1" x14ac:dyDescent="0.2">
      <c r="AB39" s="31"/>
      <c r="AC39" s="31"/>
      <c r="AD39" s="31"/>
      <c r="AE39" s="31"/>
      <c r="BE39" s="23"/>
      <c r="BF39" s="23"/>
      <c r="BG39" s="23"/>
      <c r="BH39" s="23"/>
      <c r="BI39" s="32"/>
      <c r="BJ39" s="22">
        <v>5</v>
      </c>
      <c r="BK39" s="22" t="s">
        <v>28</v>
      </c>
      <c r="BL39" s="22" t="s">
        <v>42</v>
      </c>
      <c r="BM39" s="22" t="s">
        <v>42</v>
      </c>
      <c r="BN39" s="22" t="s">
        <v>39</v>
      </c>
      <c r="BO39" s="22" t="s">
        <v>32</v>
      </c>
      <c r="BP39" s="22" t="s">
        <v>41</v>
      </c>
      <c r="BQ39" s="22" t="s">
        <v>42</v>
      </c>
      <c r="BS39" s="1">
        <v>5</v>
      </c>
      <c r="BT39" s="1" t="str">
        <f>LOOKUP(BK10,BJ35:BJ41,BO35:BO41)</f>
        <v>S-H-S</v>
      </c>
    </row>
    <row r="40" spans="1:72" ht="12.75" customHeight="1" x14ac:dyDescent="0.2">
      <c r="BE40" s="23"/>
      <c r="BF40" s="23"/>
      <c r="BG40" s="23"/>
      <c r="BH40" s="23"/>
      <c r="BI40" s="32"/>
      <c r="BJ40" s="22">
        <v>6</v>
      </c>
      <c r="BK40" s="22" t="s">
        <v>29</v>
      </c>
      <c r="BL40" s="22" t="s">
        <v>42</v>
      </c>
      <c r="BM40" s="22" t="s">
        <v>38</v>
      </c>
      <c r="BN40" s="22" t="s">
        <v>42</v>
      </c>
      <c r="BO40" s="22" t="s">
        <v>34</v>
      </c>
      <c r="BP40" s="22" t="s">
        <v>33</v>
      </c>
      <c r="BQ40" s="22" t="s">
        <v>42</v>
      </c>
      <c r="BS40" s="1">
        <v>6</v>
      </c>
      <c r="BT40" s="1" t="str">
        <f>LOOKUP(BK10,BJ35:BJ41,BP35:BP41)</f>
        <v>S-H-S</v>
      </c>
    </row>
    <row r="41" spans="1:72" ht="12.75" customHeight="1" x14ac:dyDescent="0.2">
      <c r="BE41" s="23"/>
      <c r="BF41" s="23"/>
      <c r="BG41" s="23"/>
      <c r="BH41" s="23"/>
      <c r="BI41" s="32"/>
      <c r="BJ41" s="22">
        <v>7</v>
      </c>
      <c r="BK41" s="22" t="s">
        <v>30</v>
      </c>
      <c r="BL41" s="22" t="s">
        <v>42</v>
      </c>
      <c r="BM41" s="22" t="s">
        <v>42</v>
      </c>
      <c r="BN41" s="22" t="s">
        <v>42</v>
      </c>
      <c r="BO41" s="22" t="s">
        <v>42</v>
      </c>
      <c r="BP41" s="22" t="s">
        <v>42</v>
      </c>
      <c r="BQ41" s="22" t="s">
        <v>35</v>
      </c>
      <c r="BS41" s="1">
        <v>7</v>
      </c>
      <c r="BT41" s="1" t="str">
        <f>LOOKUP(BK10,BJ35:BJ41,BQ35:BQ41)</f>
        <v>S-H-S</v>
      </c>
    </row>
    <row r="42" spans="1:72" ht="12.75" customHeight="1" x14ac:dyDescent="0.2"/>
    <row r="43" spans="1:72" ht="12.75" customHeight="1" x14ac:dyDescent="0.2"/>
    <row r="44" spans="1:72" ht="12.75" customHeight="1" x14ac:dyDescent="0.2">
      <c r="BI44" s="20" t="s">
        <v>43</v>
      </c>
      <c r="BK44" s="1" t="str">
        <f>LOOKUP(BK7,BJ16:BJ18,BK16:BK18)</f>
        <v>RLU10</v>
      </c>
      <c r="BL44" s="1" t="s">
        <v>14</v>
      </c>
      <c r="BM44" s="1" t="str">
        <f>LOOKUP(BK7,BJ16:BJ18,BL16:BL18)</f>
        <v>A3</v>
      </c>
      <c r="BN44" s="1" t="s">
        <v>14</v>
      </c>
      <c r="BO44" s="1" t="str">
        <f>LOOKUP(BK8,BJ20:BJ21,BL20:BL21)</f>
        <v>XX</v>
      </c>
      <c r="BQ44" s="1" t="str">
        <f>BK44&amp;BL44&amp;BM44&amp;BN44&amp;BO44</f>
        <v>RLU10-A3-XX</v>
      </c>
    </row>
    <row r="45" spans="1:72" ht="12.75" customHeight="1" x14ac:dyDescent="0.2">
      <c r="BI45" s="20" t="s">
        <v>44</v>
      </c>
      <c r="BK45" s="1" t="str">
        <f>LOOKUP(BK10,BP16:BP22,BQ16:BQ22)</f>
        <v>None</v>
      </c>
      <c r="BL45" s="1" t="str">
        <f>LOOKUP(BK10,BP16:BP22,BR16:BR22)</f>
        <v xml:space="preserve"> </v>
      </c>
      <c r="BM45" s="1" t="str">
        <f>LOOKUP(BK10,BP16:BP22,BS16:BS22)</f>
        <v xml:space="preserve"> </v>
      </c>
      <c r="BN45" s="1" t="str">
        <f>LOOKUP(BK10,BP16:BP22,BT16:BT22)</f>
        <v xml:space="preserve"> </v>
      </c>
      <c r="BQ45" s="1" t="str">
        <f>BK45&amp;BL45&amp;BM45&amp;BN45</f>
        <v xml:space="preserve">None   </v>
      </c>
    </row>
    <row r="46" spans="1:72" ht="12.75" customHeight="1" x14ac:dyDescent="0.2">
      <c r="BI46" s="20" t="s">
        <v>45</v>
      </c>
      <c r="BK46" s="1" t="str">
        <f>LOOKUP(BK11,BP16:BP22,BQ16:BQ22)</f>
        <v>None</v>
      </c>
      <c r="BL46" s="1" t="str">
        <f>LOOKUP(BK11,BP16:BP22,BR16:BR22)</f>
        <v xml:space="preserve"> </v>
      </c>
      <c r="BM46" s="1" t="str">
        <f>LOOKUP(BK11,BP16:BP22,BS16:BS22)</f>
        <v xml:space="preserve"> </v>
      </c>
      <c r="BN46" s="1" t="str">
        <f>LOOKUP(BK11,BP16:BP22,BT16:BT22)</f>
        <v xml:space="preserve"> </v>
      </c>
      <c r="BQ46" s="1" t="str">
        <f>BK46&amp;BL46&amp;BM46&amp;BN46</f>
        <v xml:space="preserve">None   </v>
      </c>
    </row>
    <row r="47" spans="1:72" ht="12.75" customHeight="1" x14ac:dyDescent="0.2">
      <c r="BI47" s="20"/>
    </row>
    <row r="48" spans="1:72" ht="12.75" customHeight="1" x14ac:dyDescent="0.2">
      <c r="BI48" s="20" t="s">
        <v>54</v>
      </c>
      <c r="BK48" s="1" t="str">
        <f>LOOKUP(BK7,BJ16:BJ18,BM16:BM18)</f>
        <v>RLE10</v>
      </c>
      <c r="BL48" s="1" t="s">
        <v>14</v>
      </c>
      <c r="BM48" s="1" t="str">
        <f>LOOKUP(BK8,BJ20:BJ21,BK20:BK21)</f>
        <v>S</v>
      </c>
      <c r="BN48" s="1" t="str">
        <f>LOOKUP(BK9,BJ23:BJ24,BK23:BK24)</f>
        <v>X</v>
      </c>
      <c r="BO48" s="1" t="str">
        <f>LOOKUP(BK12,BJ26:BJ27,BK26:BK27)</f>
        <v>-</v>
      </c>
      <c r="BP48" s="1" t="str">
        <f>LOOKUP(BK7,BJ29:BJ31,BK29:BK31)</f>
        <v>X</v>
      </c>
      <c r="BQ48" s="1" t="str">
        <f>LOOKUP(BK11,BS35:BS41,BT35:BT41)</f>
        <v>L-U-O</v>
      </c>
    </row>
    <row r="49" spans="2:63" ht="12.75" customHeight="1" x14ac:dyDescent="0.2">
      <c r="BI49" s="20"/>
    </row>
    <row r="50" spans="2:63" ht="12.75" customHeight="1" x14ac:dyDescent="0.2">
      <c r="BI50" s="1" t="s">
        <v>58</v>
      </c>
      <c r="BK50" s="1" t="str">
        <f>IF(BQ48="L-U-O",BK44&amp;BL44&amp;BM44&amp;BN44&amp;BO44,IF(BQ48="S-H-S","Invalid selection please swap head selection between axis",IF(BQ48="N-S-H","Non standard product please contact sales team for more info",BK48&amp;BL48&amp;BM48&amp;BN48&amp;BO48&amp;BP48&amp;BQ48)))</f>
        <v>RLU10-A3-XX</v>
      </c>
    </row>
    <row r="51" spans="2:63" ht="12.75" customHeight="1" x14ac:dyDescent="0.25">
      <c r="B51" s="21"/>
      <c r="BI51" s="20" t="s">
        <v>59</v>
      </c>
      <c r="BK51" s="1" t="str">
        <f>IF(AND(BK10&lt;&gt;1, BK11&lt;&gt;1, BK8=1),"Single axis laser &amp; two heads selected please correct laser or head selection",IF(AND(BK10&lt;&gt;1,BK11=1,BK8=2),"Dual axis laser &amp; single head selected please correct laser or head selection",BK50))</f>
        <v>RLU10-A3-XX</v>
      </c>
    </row>
    <row r="52" spans="2:63" ht="12.75" customHeight="1" x14ac:dyDescent="0.2">
      <c r="BI52" s="20"/>
    </row>
    <row r="53" spans="2:63" ht="12.75" customHeight="1" x14ac:dyDescent="0.2">
      <c r="BI53" s="20"/>
    </row>
    <row r="54" spans="2:63" ht="12.75" customHeight="1" x14ac:dyDescent="0.2">
      <c r="BI54" s="20"/>
    </row>
    <row r="55" spans="2:63" ht="12.75" customHeight="1" x14ac:dyDescent="0.2">
      <c r="BI55" s="20"/>
    </row>
    <row r="56" spans="2:63" ht="12.75" customHeight="1" x14ac:dyDescent="0.2"/>
    <row r="57" spans="2:63" ht="12.75" customHeight="1" x14ac:dyDescent="0.2"/>
  </sheetData>
  <sheetProtection selectLockedCells="1" selectUnlockedCells="1"/>
  <mergeCells count="17">
    <mergeCell ref="BI16:BI18"/>
    <mergeCell ref="BI20:BI21"/>
    <mergeCell ref="BO16:BO22"/>
    <mergeCell ref="AL11:AM13"/>
    <mergeCell ref="AD38:AE39"/>
    <mergeCell ref="BI35:BI41"/>
    <mergeCell ref="BK33:BQ33"/>
    <mergeCell ref="AB38:AC39"/>
    <mergeCell ref="BI23:BI24"/>
    <mergeCell ref="BI26:BI27"/>
    <mergeCell ref="BI29:BI31"/>
    <mergeCell ref="AL22:AM24"/>
    <mergeCell ref="A2:E3"/>
    <mergeCell ref="H11:H13"/>
    <mergeCell ref="E11:E13"/>
    <mergeCell ref="N23:O25"/>
    <mergeCell ref="Q9:R11"/>
  </mergeCell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48" r:id="rId4" name="Group Box 24">
              <controlPr defaultSize="0" autoFill="0" autoPict="0">
                <anchor moveWithCells="1">
                  <from>
                    <xdr:col>0</xdr:col>
                    <xdr:colOff>371475</xdr:colOff>
                    <xdr:row>4</xdr:row>
                    <xdr:rowOff>123825</xdr:rowOff>
                  </from>
                  <to>
                    <xdr:col>2</xdr:col>
                    <xdr:colOff>276225</xdr:colOff>
                    <xdr:row>15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5" name="Option Button 28">
              <controlPr defaultSize="0" autoFill="0" autoLine="0" autoPict="0">
                <anchor moveWithCells="1">
                  <from>
                    <xdr:col>0</xdr:col>
                    <xdr:colOff>781050</xdr:colOff>
                    <xdr:row>12</xdr:row>
                    <xdr:rowOff>95250</xdr:rowOff>
                  </from>
                  <to>
                    <xdr:col>1</xdr:col>
                    <xdr:colOff>323850</xdr:colOff>
                    <xdr:row>13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6" name="Option Button 35">
              <controlPr defaultSize="0" autoFill="0" autoLine="0" autoPict="0">
                <anchor moveWithCells="1">
                  <from>
                    <xdr:col>0</xdr:col>
                    <xdr:colOff>752475</xdr:colOff>
                    <xdr:row>7</xdr:row>
                    <xdr:rowOff>28575</xdr:rowOff>
                  </from>
                  <to>
                    <xdr:col>1</xdr:col>
                    <xdr:colOff>219075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7" name="Option Button 36">
              <controlPr defaultSize="0" autoFill="0" autoLine="0" autoPict="0">
                <anchor moveWithCells="1">
                  <from>
                    <xdr:col>0</xdr:col>
                    <xdr:colOff>752475</xdr:colOff>
                    <xdr:row>8</xdr:row>
                    <xdr:rowOff>133350</xdr:rowOff>
                  </from>
                  <to>
                    <xdr:col>1</xdr:col>
                    <xdr:colOff>180975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8" name="Group Box 37">
              <controlPr defaultSize="0" autoFill="0" autoPict="0">
                <anchor moveWithCells="1">
                  <from>
                    <xdr:col>0</xdr:col>
                    <xdr:colOff>371475</xdr:colOff>
                    <xdr:row>22</xdr:row>
                    <xdr:rowOff>9525</xdr:rowOff>
                  </from>
                  <to>
                    <xdr:col>2</xdr:col>
                    <xdr:colOff>276225</xdr:colOff>
                    <xdr:row>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9" name="Option Button 38">
              <controlPr defaultSize="0" autoFill="0" autoLine="0" autoPict="0">
                <anchor moveWithCells="1">
                  <from>
                    <xdr:col>0</xdr:col>
                    <xdr:colOff>590550</xdr:colOff>
                    <xdr:row>23</xdr:row>
                    <xdr:rowOff>0</xdr:rowOff>
                  </from>
                  <to>
                    <xdr:col>0</xdr:col>
                    <xdr:colOff>1152525</xdr:colOff>
                    <xdr:row>24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10" name="Option Button 39">
              <controlPr defaultSize="0" autoFill="0" autoLine="0" autoPict="0">
                <anchor moveWithCells="1">
                  <from>
                    <xdr:col>1</xdr:col>
                    <xdr:colOff>457200</xdr:colOff>
                    <xdr:row>23</xdr:row>
                    <xdr:rowOff>0</xdr:rowOff>
                  </from>
                  <to>
                    <xdr:col>1</xdr:col>
                    <xdr:colOff>1009650</xdr:colOff>
                    <xdr:row>24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11" name="Group Box 46">
              <controlPr defaultSize="0" autoFill="0" autoPict="0">
                <anchor moveWithCells="1">
                  <from>
                    <xdr:col>5</xdr:col>
                    <xdr:colOff>323850</xdr:colOff>
                    <xdr:row>4</xdr:row>
                    <xdr:rowOff>114300</xdr:rowOff>
                  </from>
                  <to>
                    <xdr:col>7</xdr:col>
                    <xdr:colOff>457200</xdr:colOff>
                    <xdr:row>19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12" name="Option Button 47">
              <controlPr defaultSize="0" autoFill="0" autoLine="0" autoPict="0">
                <anchor moveWithCells="1">
                  <from>
                    <xdr:col>5</xdr:col>
                    <xdr:colOff>571500</xdr:colOff>
                    <xdr:row>5</xdr:row>
                    <xdr:rowOff>123825</xdr:rowOff>
                  </from>
                  <to>
                    <xdr:col>5</xdr:col>
                    <xdr:colOff>1143000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13" name="Option Button 48">
              <controlPr defaultSize="0" autoFill="0" autoLine="0" autoPict="0">
                <anchor moveWithCells="1">
                  <from>
                    <xdr:col>5</xdr:col>
                    <xdr:colOff>571500</xdr:colOff>
                    <xdr:row>7</xdr:row>
                    <xdr:rowOff>123825</xdr:rowOff>
                  </from>
                  <to>
                    <xdr:col>6</xdr:col>
                    <xdr:colOff>342900</xdr:colOff>
                    <xdr:row>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14" name="Option Button 49">
              <controlPr defaultSize="0" autoFill="0" autoLine="0" autoPict="0">
                <anchor moveWithCells="1">
                  <from>
                    <xdr:col>5</xdr:col>
                    <xdr:colOff>571500</xdr:colOff>
                    <xdr:row>9</xdr:row>
                    <xdr:rowOff>133350</xdr:rowOff>
                  </from>
                  <to>
                    <xdr:col>6</xdr:col>
                    <xdr:colOff>676275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15" name="Option Button 50">
              <controlPr defaultSize="0" autoFill="0" autoLine="0" autoPict="0">
                <anchor moveWithCells="1">
                  <from>
                    <xdr:col>5</xdr:col>
                    <xdr:colOff>552450</xdr:colOff>
                    <xdr:row>11</xdr:row>
                    <xdr:rowOff>114300</xdr:rowOff>
                  </from>
                  <to>
                    <xdr:col>6</xdr:col>
                    <xdr:colOff>742950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16" name="Option Button 51">
              <controlPr defaultSize="0" autoFill="0" autoLine="0" autoPict="0">
                <anchor moveWithCells="1">
                  <from>
                    <xdr:col>5</xdr:col>
                    <xdr:colOff>561975</xdr:colOff>
                    <xdr:row>13</xdr:row>
                    <xdr:rowOff>133350</xdr:rowOff>
                  </from>
                  <to>
                    <xdr:col>6</xdr:col>
                    <xdr:colOff>657225</xdr:colOff>
                    <xdr:row>15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17" name="Option Button 52">
              <controlPr defaultSize="0" autoFill="0" autoLine="0" autoPict="0">
                <anchor moveWithCells="1">
                  <from>
                    <xdr:col>5</xdr:col>
                    <xdr:colOff>561975</xdr:colOff>
                    <xdr:row>15</xdr:row>
                    <xdr:rowOff>123825</xdr:rowOff>
                  </from>
                  <to>
                    <xdr:col>6</xdr:col>
                    <xdr:colOff>676275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18" name="Group Box 54">
              <controlPr defaultSize="0" autoFill="0" autoPict="0">
                <anchor moveWithCells="1">
                  <from>
                    <xdr:col>2</xdr:col>
                    <xdr:colOff>895350</xdr:colOff>
                    <xdr:row>4</xdr:row>
                    <xdr:rowOff>123825</xdr:rowOff>
                  </from>
                  <to>
                    <xdr:col>4</xdr:col>
                    <xdr:colOff>1009650</xdr:colOff>
                    <xdr:row>19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19" name="Option Button 55">
              <controlPr defaultSize="0" autoFill="0" autoLine="0" autoPict="0">
                <anchor moveWithCells="1">
                  <from>
                    <xdr:col>2</xdr:col>
                    <xdr:colOff>1095375</xdr:colOff>
                    <xdr:row>5</xdr:row>
                    <xdr:rowOff>114300</xdr:rowOff>
                  </from>
                  <to>
                    <xdr:col>3</xdr:col>
                    <xdr:colOff>485775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20" name="Option Button 56">
              <controlPr defaultSize="0" autoFill="0" autoLine="0" autoPict="0">
                <anchor moveWithCells="1">
                  <from>
                    <xdr:col>2</xdr:col>
                    <xdr:colOff>1095375</xdr:colOff>
                    <xdr:row>7</xdr:row>
                    <xdr:rowOff>114300</xdr:rowOff>
                  </from>
                  <to>
                    <xdr:col>3</xdr:col>
                    <xdr:colOff>857250</xdr:colOff>
                    <xdr:row>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21" name="Option Button 57">
              <controlPr defaultSize="0" autoFill="0" autoLine="0" autoPict="0">
                <anchor moveWithCells="1">
                  <from>
                    <xdr:col>2</xdr:col>
                    <xdr:colOff>1095375</xdr:colOff>
                    <xdr:row>9</xdr:row>
                    <xdr:rowOff>114300</xdr:rowOff>
                  </from>
                  <to>
                    <xdr:col>4</xdr:col>
                    <xdr:colOff>28575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22" name="Option Button 58">
              <controlPr defaultSize="0" autoFill="0" autoLine="0" autoPict="0">
                <anchor moveWithCells="1">
                  <from>
                    <xdr:col>2</xdr:col>
                    <xdr:colOff>1095375</xdr:colOff>
                    <xdr:row>11</xdr:row>
                    <xdr:rowOff>114300</xdr:rowOff>
                  </from>
                  <to>
                    <xdr:col>4</xdr:col>
                    <xdr:colOff>104775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23" name="Option Button 59">
              <controlPr defaultSize="0" autoFill="0" autoLine="0" autoPict="0">
                <anchor moveWithCells="1">
                  <from>
                    <xdr:col>2</xdr:col>
                    <xdr:colOff>1095375</xdr:colOff>
                    <xdr:row>13</xdr:row>
                    <xdr:rowOff>123825</xdr:rowOff>
                  </from>
                  <to>
                    <xdr:col>4</xdr:col>
                    <xdr:colOff>9525</xdr:colOff>
                    <xdr:row>15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24" name="Option Button 60">
              <controlPr defaultSize="0" autoFill="0" autoLine="0" autoPict="0">
                <anchor moveWithCells="1">
                  <from>
                    <xdr:col>2</xdr:col>
                    <xdr:colOff>1095375</xdr:colOff>
                    <xdr:row>15</xdr:row>
                    <xdr:rowOff>114300</xdr:rowOff>
                  </from>
                  <to>
                    <xdr:col>4</xdr:col>
                    <xdr:colOff>28575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25" name="Option Button 61">
              <controlPr defaultSize="0" autoFill="0" autoLine="0" autoPict="0">
                <anchor moveWithCells="1">
                  <from>
                    <xdr:col>2</xdr:col>
                    <xdr:colOff>1095375</xdr:colOff>
                    <xdr:row>17</xdr:row>
                    <xdr:rowOff>114300</xdr:rowOff>
                  </from>
                  <to>
                    <xdr:col>4</xdr:col>
                    <xdr:colOff>28575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26" name="Option Button 62">
              <controlPr defaultSize="0" autoFill="0" autoLine="0" autoPict="0">
                <anchor moveWithCells="1">
                  <from>
                    <xdr:col>5</xdr:col>
                    <xdr:colOff>561975</xdr:colOff>
                    <xdr:row>17</xdr:row>
                    <xdr:rowOff>123825</xdr:rowOff>
                  </from>
                  <to>
                    <xdr:col>6</xdr:col>
                    <xdr:colOff>676275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27" name="Group Box 63">
              <controlPr defaultSize="0" autoFill="0" autoPict="0">
                <anchor moveWithCells="1">
                  <from>
                    <xdr:col>0</xdr:col>
                    <xdr:colOff>371475</xdr:colOff>
                    <xdr:row>17</xdr:row>
                    <xdr:rowOff>0</xdr:rowOff>
                  </from>
                  <to>
                    <xdr:col>2</xdr:col>
                    <xdr:colOff>276225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28" name="Option Button 66">
              <controlPr defaultSize="0" autoFill="0" autoLine="0" autoPict="0">
                <anchor moveWithCells="1">
                  <from>
                    <xdr:col>0</xdr:col>
                    <xdr:colOff>571500</xdr:colOff>
                    <xdr:row>17</xdr:row>
                    <xdr:rowOff>133350</xdr:rowOff>
                  </from>
                  <to>
                    <xdr:col>1</xdr:col>
                    <xdr:colOff>38100</xdr:colOff>
                    <xdr:row>19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29" name="Option Button 67">
              <controlPr defaultSize="0" autoFill="0" autoLine="0" autoPict="0">
                <anchor moveWithCells="1">
                  <from>
                    <xdr:col>1</xdr:col>
                    <xdr:colOff>419100</xdr:colOff>
                    <xdr:row>17</xdr:row>
                    <xdr:rowOff>133350</xdr:rowOff>
                  </from>
                  <to>
                    <xdr:col>1</xdr:col>
                    <xdr:colOff>1057275</xdr:colOff>
                    <xdr:row>19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30" name="Group Box 68">
              <controlPr defaultSize="0" autoFill="0" autoPict="0">
                <anchor moveWithCells="1">
                  <from>
                    <xdr:col>2</xdr:col>
                    <xdr:colOff>885825</xdr:colOff>
                    <xdr:row>22</xdr:row>
                    <xdr:rowOff>9525</xdr:rowOff>
                  </from>
                  <to>
                    <xdr:col>4</xdr:col>
                    <xdr:colOff>847725</xdr:colOff>
                    <xdr:row>25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31" name="Option Button 69">
              <controlPr defaultSize="0" autoFill="0" autoLine="0" autoPict="0">
                <anchor moveWithCells="1">
                  <from>
                    <xdr:col>2</xdr:col>
                    <xdr:colOff>1114425</xdr:colOff>
                    <xdr:row>23</xdr:row>
                    <xdr:rowOff>0</xdr:rowOff>
                  </from>
                  <to>
                    <xdr:col>3</xdr:col>
                    <xdr:colOff>581025</xdr:colOff>
                    <xdr:row>24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32" name="Option Button 70">
              <controlPr defaultSize="0" autoFill="0" autoLine="0" autoPict="0">
                <anchor moveWithCells="1">
                  <from>
                    <xdr:col>3</xdr:col>
                    <xdr:colOff>933450</xdr:colOff>
                    <xdr:row>23</xdr:row>
                    <xdr:rowOff>0</xdr:rowOff>
                  </from>
                  <to>
                    <xdr:col>4</xdr:col>
                    <xdr:colOff>628650</xdr:colOff>
                    <xdr:row>24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33" name="Label 71">
              <controlPr defaultSize="0" autoFill="0" autoLine="0" autoPict="0">
                <anchor moveWithCells="1" sizeWithCells="1">
                  <from>
                    <xdr:col>0</xdr:col>
                    <xdr:colOff>561975</xdr:colOff>
                    <xdr:row>5</xdr:row>
                    <xdr:rowOff>133350</xdr:rowOff>
                  </from>
                  <to>
                    <xdr:col>1</xdr:col>
                    <xdr:colOff>1152525</xdr:colOff>
                    <xdr:row>6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34" name="Label 72">
              <controlPr defaultSize="0" autoFill="0" autoLine="0" autoPict="0">
                <anchor moveWithCells="1" sizeWithCells="1">
                  <from>
                    <xdr:col>0</xdr:col>
                    <xdr:colOff>552450</xdr:colOff>
                    <xdr:row>11</xdr:row>
                    <xdr:rowOff>19050</xdr:rowOff>
                  </from>
                  <to>
                    <xdr:col>1</xdr:col>
                    <xdr:colOff>1143000</xdr:colOff>
                    <xdr:row>12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Renishaw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RLE system part number generator</dc:title>
  <dc:creator>cw126537</dc:creator>
  <cp:lastModifiedBy>ts0289</cp:lastModifiedBy>
  <dcterms:created xsi:type="dcterms:W3CDTF">2011-12-15T13:49:53Z</dcterms:created>
  <dcterms:modified xsi:type="dcterms:W3CDTF">2015-02-05T10:42:04Z</dcterms:modified>
</cp:coreProperties>
</file>